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ob Details" sheetId="1" r:id="rId1"/>
    <sheet name="Restrictions" sheetId="2" r:id="rId2"/>
    <sheet name="BROAD STREET" sheetId="3" r:id="rId3"/>
    <sheet name="Tues Data" sheetId="4" state="hidden" r:id="rId4"/>
    <sheet name="SatSun Data" sheetId="5" state="hidden" r:id="rId5"/>
  </sheets>
  <definedNames>
    <definedName name="_xlnm._FilterDatabase" localSheetId="4" hidden="1">'SatSun Data'!$A$1:$BD$396</definedName>
    <definedName name="_xlnm._FilterDatabase" localSheetId="3" hidden="1">'Tues Data'!$A$1:$AQ$226</definedName>
    <definedName name="Do_Edit_10" localSheetId="0">'Job Details'!Do_Edit_10</definedName>
    <definedName name="Do_Edit_10">[0]!Do_Edit_10</definedName>
    <definedName name="Do_Edit_11" localSheetId="0">'Job Details'!Do_Edit_11</definedName>
    <definedName name="Do_Edit_11">[0]!Do_Edit_11</definedName>
    <definedName name="Do_Edit_12" localSheetId="0">'Job Details'!Do_Edit_12</definedName>
    <definedName name="Do_Edit_12">[0]!Do_Edit_12</definedName>
    <definedName name="Do_Edit_13" localSheetId="0">'Job Details'!Do_Edit_13</definedName>
    <definedName name="Do_Edit_13">[0]!Do_Edit_13</definedName>
    <definedName name="Do_Edit_2" localSheetId="0">'Job Details'!Do_Edit_2</definedName>
    <definedName name="Do_Edit_2">[0]!Do_Edit_2</definedName>
    <definedName name="Do_Edit_4" localSheetId="0">'Job Details'!Do_Edit_4</definedName>
    <definedName name="Do_Edit_4">[0]!Do_Edit_4</definedName>
    <definedName name="Do_Edit_5" localSheetId="0">'Job Details'!Do_Edit_5</definedName>
    <definedName name="Do_Edit_5">[0]!Do_Edit_5</definedName>
    <definedName name="Do_Edit_6" localSheetId="0">'Job Details'!Do_Edit_6</definedName>
    <definedName name="Do_Edit_6">[0]!Do_Edit_6</definedName>
    <definedName name="Do_Edit_7" localSheetId="0">'Job Details'!Do_Edit_7</definedName>
    <definedName name="Do_Edit_7">[0]!Do_Edit_7</definedName>
    <definedName name="Do_Edit_8" localSheetId="0">'Job Details'!Do_Edit_8</definedName>
    <definedName name="Do_Edit_8">[0]!Do_Edit_8</definedName>
    <definedName name="Do_Edit_9" localSheetId="0">'Job Details'!Do_Edit_9</definedName>
    <definedName name="Do_Edit_9">[0]!Do_Edit_9</definedName>
    <definedName name="Do_Scrolling" localSheetId="0">'Job Details'!Do_Scrolling</definedName>
    <definedName name="Do_Scrolling">[0]!Do_Scrolling</definedName>
    <definedName name="OK_Enter_Next" localSheetId="0">'Job Details'!OK_Enter_Next</definedName>
    <definedName name="OK_Enter_Next">[0]!OK_Enter_Next</definedName>
    <definedName name="_xlnm.Print_Area" localSheetId="1">'Restrictions'!$A$1:$L$46</definedName>
  </definedNames>
  <calcPr fullCalcOnLoad="1"/>
</workbook>
</file>

<file path=xl/sharedStrings.xml><?xml version="1.0" encoding="utf-8"?>
<sst xmlns="http://schemas.openxmlformats.org/spreadsheetml/2006/main" count="5511" uniqueCount="618">
  <si>
    <t>UNIQUE ID</t>
  </si>
  <si>
    <t>STREET NAME</t>
  </si>
  <si>
    <t>BEAT</t>
  </si>
  <si>
    <t>BAY NO</t>
  </si>
  <si>
    <t>PERMIT</t>
  </si>
  <si>
    <t>OTHER</t>
  </si>
  <si>
    <t>Arrival</t>
  </si>
  <si>
    <t>Departure</t>
  </si>
  <si>
    <t>Duration Start</t>
  </si>
  <si>
    <t>Duration End</t>
  </si>
  <si>
    <t>Combined Duration Start</t>
  </si>
  <si>
    <t>USER</t>
  </si>
  <si>
    <t>BROAD STREET415</t>
  </si>
  <si>
    <t>BROAD STREET</t>
  </si>
  <si>
    <t>SY</t>
  </si>
  <si>
    <t/>
  </si>
  <si>
    <t>BROAD STREET416</t>
  </si>
  <si>
    <t>PED</t>
  </si>
  <si>
    <t>BROAD STREET417</t>
  </si>
  <si>
    <t>BROAD STREET418</t>
  </si>
  <si>
    <t>BROAD STREET419</t>
  </si>
  <si>
    <t>YD14</t>
  </si>
  <si>
    <t>Car</t>
  </si>
  <si>
    <t>00:00</t>
  </si>
  <si>
    <t>Short Stay/Visitor</t>
  </si>
  <si>
    <t>BROAD STREET420</t>
  </si>
  <si>
    <t>P&amp;D</t>
  </si>
  <si>
    <t>SG55</t>
  </si>
  <si>
    <t>KR08</t>
  </si>
  <si>
    <t>705W</t>
  </si>
  <si>
    <t>KR51</t>
  </si>
  <si>
    <t>02:00</t>
  </si>
  <si>
    <t>LT07</t>
  </si>
  <si>
    <t>RX14</t>
  </si>
  <si>
    <t>ML02</t>
  </si>
  <si>
    <t>BROAD STREET421</t>
  </si>
  <si>
    <t>VO58</t>
  </si>
  <si>
    <t>RJ55</t>
  </si>
  <si>
    <t>RO60</t>
  </si>
  <si>
    <t>WV63</t>
  </si>
  <si>
    <t>BROAD STREET422</t>
  </si>
  <si>
    <t>B1EP</t>
  </si>
  <si>
    <t>EV05</t>
  </si>
  <si>
    <t>LGV</t>
  </si>
  <si>
    <t>EA12</t>
  </si>
  <si>
    <t>LC60</t>
  </si>
  <si>
    <t>MF14</t>
  </si>
  <si>
    <t>BROAD STREET423</t>
  </si>
  <si>
    <t>FV12</t>
  </si>
  <si>
    <t>LN14</t>
  </si>
  <si>
    <t>MT60</t>
  </si>
  <si>
    <t>LK10</t>
  </si>
  <si>
    <t>BF59</t>
  </si>
  <si>
    <t>BROAD STREET424</t>
  </si>
  <si>
    <t>OF61</t>
  </si>
  <si>
    <t>EX06</t>
  </si>
  <si>
    <t>HGV</t>
  </si>
  <si>
    <t>LS12</t>
  </si>
  <si>
    <t>LB05</t>
  </si>
  <si>
    <t>YD61</t>
  </si>
  <si>
    <t>BROAD STREET425</t>
  </si>
  <si>
    <t>BROAD STREET426</t>
  </si>
  <si>
    <t>BROAD STREET427</t>
  </si>
  <si>
    <t>BROAD STREET428</t>
  </si>
  <si>
    <t>BROAD STREET429</t>
  </si>
  <si>
    <t>BROAD STREET4155</t>
  </si>
  <si>
    <t>DY</t>
  </si>
  <si>
    <t>BROAD STREET4156</t>
  </si>
  <si>
    <t>BROAD STREET4157</t>
  </si>
  <si>
    <t>BROAD STREET4158</t>
  </si>
  <si>
    <t>BROAD STREET4159</t>
  </si>
  <si>
    <t>BROAD STREET4160</t>
  </si>
  <si>
    <t>BS</t>
  </si>
  <si>
    <t>BROAD STREET4161</t>
  </si>
  <si>
    <t>BROAD STREET4162</t>
  </si>
  <si>
    <t>BROAD STREET4163</t>
  </si>
  <si>
    <t>BROAD STREET4164</t>
  </si>
  <si>
    <t>BROAD STREET4165</t>
  </si>
  <si>
    <t>BROAD STREET4166</t>
  </si>
  <si>
    <t>BROAD STREET4167</t>
  </si>
  <si>
    <t>KP52</t>
  </si>
  <si>
    <t>WF57</t>
  </si>
  <si>
    <t>RF53</t>
  </si>
  <si>
    <t>WN54</t>
  </si>
  <si>
    <t>X868</t>
  </si>
  <si>
    <t>LS62</t>
  </si>
  <si>
    <t>MX09</t>
  </si>
  <si>
    <t>RA52</t>
  </si>
  <si>
    <t>BROAD STREET4168</t>
  </si>
  <si>
    <t>RE60</t>
  </si>
  <si>
    <t>AD04</t>
  </si>
  <si>
    <t>YA63</t>
  </si>
  <si>
    <t>LN13</t>
  </si>
  <si>
    <t>AP08</t>
  </si>
  <si>
    <t>WN14</t>
  </si>
  <si>
    <t>LT64</t>
  </si>
  <si>
    <t>LA07</t>
  </si>
  <si>
    <t>BROAD STREET4169</t>
  </si>
  <si>
    <t>LS03</t>
  </si>
  <si>
    <t>LF14</t>
  </si>
  <si>
    <t>YK07</t>
  </si>
  <si>
    <t>RV13</t>
  </si>
  <si>
    <t>LA05</t>
  </si>
  <si>
    <t>SP09</t>
  </si>
  <si>
    <t>FJ53</t>
  </si>
  <si>
    <t>BROAD STREET4170</t>
  </si>
  <si>
    <t>BROAD STREET4171</t>
  </si>
  <si>
    <t>BROAD STREET4172</t>
  </si>
  <si>
    <t>GK63</t>
  </si>
  <si>
    <t>BJ59</t>
  </si>
  <si>
    <t>DP14</t>
  </si>
  <si>
    <t>BP08</t>
  </si>
  <si>
    <t>AV09</t>
  </si>
  <si>
    <t>NL07</t>
  </si>
  <si>
    <t>BROAD STREET4173</t>
  </si>
  <si>
    <t>RJ11</t>
  </si>
  <si>
    <t>N800</t>
  </si>
  <si>
    <t>GY05</t>
  </si>
  <si>
    <t>WD04</t>
  </si>
  <si>
    <t>EA58</t>
  </si>
  <si>
    <t>LE56</t>
  </si>
  <si>
    <t>BROAD STREET4174</t>
  </si>
  <si>
    <t>LB</t>
  </si>
  <si>
    <t>06:00</t>
  </si>
  <si>
    <t>Resident</t>
  </si>
  <si>
    <t>LG13</t>
  </si>
  <si>
    <t>LC62</t>
  </si>
  <si>
    <t>LL62</t>
  </si>
  <si>
    <t>RS45</t>
  </si>
  <si>
    <t>BROAD STREET4175</t>
  </si>
  <si>
    <t>BROAD STREET4280</t>
  </si>
  <si>
    <t>BROAD STREET4281</t>
  </si>
  <si>
    <t>ZZ</t>
  </si>
  <si>
    <t>BROAD STREET4282</t>
  </si>
  <si>
    <t>BROAD STREET4283</t>
  </si>
  <si>
    <t>BROAD STREET4284</t>
  </si>
  <si>
    <t>BROAD STREET4285</t>
  </si>
  <si>
    <t>BROAD STREET4286</t>
  </si>
  <si>
    <t>BROAD STREET4287</t>
  </si>
  <si>
    <t>BROAD STREET4288</t>
  </si>
  <si>
    <t>BROAD STREET4289</t>
  </si>
  <si>
    <t>BROAD STREET4290</t>
  </si>
  <si>
    <t>GK60</t>
  </si>
  <si>
    <t>DK</t>
  </si>
  <si>
    <t>MK58</t>
  </si>
  <si>
    <t>RE04</t>
  </si>
  <si>
    <t>KN56</t>
  </si>
  <si>
    <t>SS08</t>
  </si>
  <si>
    <t>BROAD STREET4291</t>
  </si>
  <si>
    <t>BROAD STREET4292</t>
  </si>
  <si>
    <t>BROAD STREET4293</t>
  </si>
  <si>
    <t>BROAD STREET4294</t>
  </si>
  <si>
    <t>L916</t>
  </si>
  <si>
    <t>04:00</t>
  </si>
  <si>
    <t>WR07</t>
  </si>
  <si>
    <t>Y682</t>
  </si>
  <si>
    <t>BROAD STREET4295</t>
  </si>
  <si>
    <t>A1VX</t>
  </si>
  <si>
    <t>KY62</t>
  </si>
  <si>
    <t>LK07</t>
  </si>
  <si>
    <t>BROAD STREET4296</t>
  </si>
  <si>
    <t>YX55</t>
  </si>
  <si>
    <t>H15L</t>
  </si>
  <si>
    <t>K80N</t>
  </si>
  <si>
    <t>BROAD STREET4297</t>
  </si>
  <si>
    <t>BROAD STREET4298</t>
  </si>
  <si>
    <t>BROAD STREET4299</t>
  </si>
  <si>
    <t>BROAD STREET4300</t>
  </si>
  <si>
    <t>BROAD STREET4301</t>
  </si>
  <si>
    <t>BROAD STREET4302</t>
  </si>
  <si>
    <t>BROAD STREET4303</t>
  </si>
  <si>
    <t>BROAD STREET4304</t>
  </si>
  <si>
    <t>BROAD STREET4305</t>
  </si>
  <si>
    <t>BROAD STREET4306</t>
  </si>
  <si>
    <t>CN04</t>
  </si>
  <si>
    <t>LC14</t>
  </si>
  <si>
    <t>EN84</t>
  </si>
  <si>
    <t>LT12</t>
  </si>
  <si>
    <t>W89P</t>
  </si>
  <si>
    <t>BROAD STREET4307</t>
  </si>
  <si>
    <t>CE62</t>
  </si>
  <si>
    <t>FP61</t>
  </si>
  <si>
    <t>BF07</t>
  </si>
  <si>
    <t>NL51</t>
  </si>
  <si>
    <t>BROAD STREET4308</t>
  </si>
  <si>
    <t>LD52</t>
  </si>
  <si>
    <t>AX11</t>
  </si>
  <si>
    <t>AK57</t>
  </si>
  <si>
    <t>VS10</t>
  </si>
  <si>
    <t>RJ61</t>
  </si>
  <si>
    <t>BROAD STREET4309</t>
  </si>
  <si>
    <t>FN60</t>
  </si>
  <si>
    <t>FY08</t>
  </si>
  <si>
    <t>BROAD STREET4310</t>
  </si>
  <si>
    <t>LT09</t>
  </si>
  <si>
    <t>P22O</t>
  </si>
  <si>
    <t>LD59</t>
  </si>
  <si>
    <t>KN11</t>
  </si>
  <si>
    <t>MK02</t>
  </si>
  <si>
    <t>BROAD STREET4311</t>
  </si>
  <si>
    <t>BROAD STREET4312</t>
  </si>
  <si>
    <t>BROAD STREET4313</t>
  </si>
  <si>
    <t>BROAD STREET4314</t>
  </si>
  <si>
    <t>BROAD STREET4315</t>
  </si>
  <si>
    <t>BROAD STREET4316</t>
  </si>
  <si>
    <t>BROAD STREET4317</t>
  </si>
  <si>
    <t>PN62</t>
  </si>
  <si>
    <t>BD61</t>
  </si>
  <si>
    <t>NV52</t>
  </si>
  <si>
    <t>KC56</t>
  </si>
  <si>
    <t>LN62</t>
  </si>
  <si>
    <t>BROAD STREET4318</t>
  </si>
  <si>
    <t>MV56</t>
  </si>
  <si>
    <t>CF04</t>
  </si>
  <si>
    <t>KR09</t>
  </si>
  <si>
    <t>BROAD STREET4319</t>
  </si>
  <si>
    <t>BROAD STREET4320</t>
  </si>
  <si>
    <t>BROAD STREET4321</t>
  </si>
  <si>
    <t>BROAD STREET4347</t>
  </si>
  <si>
    <t>FY62</t>
  </si>
  <si>
    <t>LC52</t>
  </si>
  <si>
    <t>BROAD STREET4348</t>
  </si>
  <si>
    <t>LT03</t>
  </si>
  <si>
    <t>LC59</t>
  </si>
  <si>
    <t>LT60</t>
  </si>
  <si>
    <t>X838</t>
  </si>
  <si>
    <t>YH07</t>
  </si>
  <si>
    <t>79ML</t>
  </si>
  <si>
    <t>LL02</t>
  </si>
  <si>
    <t>BROAD STREET4349</t>
  </si>
  <si>
    <t>RE63</t>
  </si>
  <si>
    <t>K90S</t>
  </si>
  <si>
    <t>AV07</t>
  </si>
  <si>
    <t>FL52</t>
  </si>
  <si>
    <t>BROAD STREET4350</t>
  </si>
  <si>
    <t>LN05</t>
  </si>
  <si>
    <t>LY04</t>
  </si>
  <si>
    <t>AO56</t>
  </si>
  <si>
    <t>ND57</t>
  </si>
  <si>
    <t>BROAD STREET4351</t>
  </si>
  <si>
    <t>12:00</t>
  </si>
  <si>
    <t>LP54</t>
  </si>
  <si>
    <t>KM63</t>
  </si>
  <si>
    <t>YT06</t>
  </si>
  <si>
    <t>VK59</t>
  </si>
  <si>
    <t>LK13</t>
  </si>
  <si>
    <t>BROAD STREET4352</t>
  </si>
  <si>
    <t>BROAD STREET4353</t>
  </si>
  <si>
    <t>BROAD STREET4354</t>
  </si>
  <si>
    <t>BROAD STREET4355</t>
  </si>
  <si>
    <t>BROAD STREET4356</t>
  </si>
  <si>
    <t>BROAD STREET4357</t>
  </si>
  <si>
    <t>BROAD STREET4358</t>
  </si>
  <si>
    <t>BROAD STREET4359</t>
  </si>
  <si>
    <t>BROAD STREET4360</t>
  </si>
  <si>
    <t>BROAD STREET4361</t>
  </si>
  <si>
    <t>BROAD STREET4362</t>
  </si>
  <si>
    <t>BROAD STREET4363</t>
  </si>
  <si>
    <t>BROAD STREET4364</t>
  </si>
  <si>
    <t>BROAD STREET4365</t>
  </si>
  <si>
    <t>BROAD STREET4461</t>
  </si>
  <si>
    <t>BROAD STREET4462</t>
  </si>
  <si>
    <t>BROAD STREET4463</t>
  </si>
  <si>
    <t>BROAD STREET4464</t>
  </si>
  <si>
    <t>BROAD STREET4465</t>
  </si>
  <si>
    <t>BROAD STREET4466</t>
  </si>
  <si>
    <t>BROAD STREET4467</t>
  </si>
  <si>
    <t>BROAD STREET4468</t>
  </si>
  <si>
    <t>BROAD STREET4469</t>
  </si>
  <si>
    <t>BROAD STREET4470</t>
  </si>
  <si>
    <t>BROAD STREET4471</t>
  </si>
  <si>
    <t>BROAD STREET4472</t>
  </si>
  <si>
    <t>BROAD STREET4473</t>
  </si>
  <si>
    <t>BROAD STREET4474</t>
  </si>
  <si>
    <t>BROAD STREET4475</t>
  </si>
  <si>
    <t>BROAD STREET4476</t>
  </si>
  <si>
    <t>BROAD STREET4477</t>
  </si>
  <si>
    <t>BROAD STREET4478</t>
  </si>
  <si>
    <t>8EDJ</t>
  </si>
  <si>
    <t>2YRY</t>
  </si>
  <si>
    <t>4FLN</t>
  </si>
  <si>
    <t>9JYX</t>
  </si>
  <si>
    <t>4VSS</t>
  </si>
  <si>
    <t>9CVE</t>
  </si>
  <si>
    <t>0CBO</t>
  </si>
  <si>
    <t>1NVP</t>
  </si>
  <si>
    <t>5XAD</t>
  </si>
  <si>
    <t>1VRD</t>
  </si>
  <si>
    <t>7PJX</t>
  </si>
  <si>
    <t>7LGU</t>
  </si>
  <si>
    <t>4ZVZ</t>
  </si>
  <si>
    <t>1WDC</t>
  </si>
  <si>
    <t>1VVT</t>
  </si>
  <si>
    <t>7YSE</t>
  </si>
  <si>
    <t>3UUM</t>
  </si>
  <si>
    <t>7OCZ</t>
  </si>
  <si>
    <t>3YWF</t>
  </si>
  <si>
    <t>3XYE</t>
  </si>
  <si>
    <t>5GHU</t>
  </si>
  <si>
    <t>2OAH</t>
  </si>
  <si>
    <t>1XCC</t>
  </si>
  <si>
    <t>1EVN</t>
  </si>
  <si>
    <t>6HVA</t>
  </si>
  <si>
    <t>6UPB</t>
  </si>
  <si>
    <t>7SUY</t>
  </si>
  <si>
    <t>9BLK</t>
  </si>
  <si>
    <t>9DUA</t>
  </si>
  <si>
    <t>7LUJ</t>
  </si>
  <si>
    <t>4KFK</t>
  </si>
  <si>
    <t>6OJE</t>
  </si>
  <si>
    <t>6LFA</t>
  </si>
  <si>
    <t>4LSZ</t>
  </si>
  <si>
    <t>4FFA</t>
  </si>
  <si>
    <t>3HXD</t>
  </si>
  <si>
    <t>9CKO</t>
  </si>
  <si>
    <t>5FPJ</t>
  </si>
  <si>
    <t>4LRZ</t>
  </si>
  <si>
    <t>0EUO</t>
  </si>
  <si>
    <t>6SSX</t>
  </si>
  <si>
    <t>2GYP</t>
  </si>
  <si>
    <t>8BGE</t>
  </si>
  <si>
    <t>6VPM</t>
  </si>
  <si>
    <t>2KTO</t>
  </si>
  <si>
    <t>8ULK</t>
  </si>
  <si>
    <t>5PCK</t>
  </si>
  <si>
    <t>2GWC</t>
  </si>
  <si>
    <t>1CHF</t>
  </si>
  <si>
    <t>9TWV</t>
  </si>
  <si>
    <t>2GZW</t>
  </si>
  <si>
    <t>6SUY</t>
  </si>
  <si>
    <t>0AFO</t>
  </si>
  <si>
    <t>2BZW</t>
  </si>
  <si>
    <t>1MVR</t>
  </si>
  <si>
    <t>7JGV</t>
  </si>
  <si>
    <t>0NBM</t>
  </si>
  <si>
    <t>24:00</t>
  </si>
  <si>
    <t>0EXG</t>
  </si>
  <si>
    <t>4BRV</t>
  </si>
  <si>
    <t>3WFE</t>
  </si>
  <si>
    <t>5SXY</t>
  </si>
  <si>
    <t>3OOH</t>
  </si>
  <si>
    <t>7YWF</t>
  </si>
  <si>
    <t>9XRU</t>
  </si>
  <si>
    <t>4YYF</t>
  </si>
  <si>
    <t>1KXG</t>
  </si>
  <si>
    <t>5HPO</t>
  </si>
  <si>
    <t>3CKF</t>
  </si>
  <si>
    <t>2ZRR</t>
  </si>
  <si>
    <t>8MDO</t>
  </si>
  <si>
    <t>0RZB</t>
  </si>
  <si>
    <t>1KTK</t>
  </si>
  <si>
    <t>6JFZ</t>
  </si>
  <si>
    <t>4YLL</t>
  </si>
  <si>
    <t>6CVT</t>
  </si>
  <si>
    <t>5JWZ</t>
  </si>
  <si>
    <t>3FGO</t>
  </si>
  <si>
    <t>7EJN</t>
  </si>
  <si>
    <t>0USN</t>
  </si>
  <si>
    <t>1OBH</t>
  </si>
  <si>
    <t>4FXL</t>
  </si>
  <si>
    <t>1KSY</t>
  </si>
  <si>
    <t>3YUT</t>
  </si>
  <si>
    <t>0KXN</t>
  </si>
  <si>
    <t>9LWD</t>
  </si>
  <si>
    <t>4XXG</t>
  </si>
  <si>
    <t>4NFJ</t>
  </si>
  <si>
    <t>1KPV</t>
  </si>
  <si>
    <t>2CVP</t>
  </si>
  <si>
    <t>2LPD</t>
  </si>
  <si>
    <t>1HKK</t>
  </si>
  <si>
    <t>7OUM</t>
  </si>
  <si>
    <t>1MWP</t>
  </si>
  <si>
    <t>Business</t>
  </si>
  <si>
    <t>8DVM</t>
  </si>
  <si>
    <t>3DYN</t>
  </si>
  <si>
    <t>6MZL</t>
  </si>
  <si>
    <t>5HHK</t>
  </si>
  <si>
    <t>2ESU</t>
  </si>
  <si>
    <t>9XNZ</t>
  </si>
  <si>
    <t>4FOV</t>
  </si>
  <si>
    <t>3MVB</t>
  </si>
  <si>
    <t>3KDP</t>
  </si>
  <si>
    <t>3NFM</t>
  </si>
  <si>
    <t>9FJH</t>
  </si>
  <si>
    <t>2OGY</t>
  </si>
  <si>
    <t>4HAD</t>
  </si>
  <si>
    <t>4FFE</t>
  </si>
  <si>
    <t>1VXA</t>
  </si>
  <si>
    <t>8LAO</t>
  </si>
  <si>
    <t>4LUW</t>
  </si>
  <si>
    <t>7FMY</t>
  </si>
  <si>
    <t>3MYJ</t>
  </si>
  <si>
    <t>5RLF</t>
  </si>
  <si>
    <t>2XYP</t>
  </si>
  <si>
    <t>0XEA</t>
  </si>
  <si>
    <t>1FVL</t>
  </si>
  <si>
    <t>8ONC</t>
  </si>
  <si>
    <t>4JFF</t>
  </si>
  <si>
    <t>7GWF</t>
  </si>
  <si>
    <t>5FSN</t>
  </si>
  <si>
    <t>6OJM</t>
  </si>
  <si>
    <t>2HFR</t>
  </si>
  <si>
    <t>2WTX</t>
  </si>
  <si>
    <t>6ORT</t>
  </si>
  <si>
    <t>5HWM</t>
  </si>
  <si>
    <t>7NGC</t>
  </si>
  <si>
    <t>8AVC</t>
  </si>
  <si>
    <t>5WFR</t>
  </si>
  <si>
    <t>4BBZ</t>
  </si>
  <si>
    <t>3PNJ</t>
  </si>
  <si>
    <t>7OMC</t>
  </si>
  <si>
    <t>2HBF</t>
  </si>
  <si>
    <t>8HOA</t>
  </si>
  <si>
    <t>3EXV</t>
  </si>
  <si>
    <t>7DTM</t>
  </si>
  <si>
    <t>3VVD</t>
  </si>
  <si>
    <t>2XGT</t>
  </si>
  <si>
    <t>1PWN</t>
  </si>
  <si>
    <t>3RNZ</t>
  </si>
  <si>
    <t>2VST</t>
  </si>
  <si>
    <t>8FTP</t>
  </si>
  <si>
    <t>8VXL</t>
  </si>
  <si>
    <t>8YGV</t>
  </si>
  <si>
    <t>9KKL</t>
  </si>
  <si>
    <t>3FDL</t>
  </si>
  <si>
    <t>3FLG</t>
  </si>
  <si>
    <t>6ASH</t>
  </si>
  <si>
    <t>6UJB</t>
  </si>
  <si>
    <t>0SJB</t>
  </si>
  <si>
    <t>4BFR</t>
  </si>
  <si>
    <t>7HGA</t>
  </si>
  <si>
    <t>6VKL</t>
  </si>
  <si>
    <t>5538</t>
  </si>
  <si>
    <t>4FLH</t>
  </si>
  <si>
    <t>6BLX</t>
  </si>
  <si>
    <t>08:00</t>
  </si>
  <si>
    <t>6WCL</t>
  </si>
  <si>
    <t>5YLJ</t>
  </si>
  <si>
    <t>0UCF</t>
  </si>
  <si>
    <t>3EUX</t>
  </si>
  <si>
    <t>0XTS</t>
  </si>
  <si>
    <t>2734</t>
  </si>
  <si>
    <t>2DBY</t>
  </si>
  <si>
    <t>2VFG</t>
  </si>
  <si>
    <t>4GDA</t>
  </si>
  <si>
    <t>0NLO</t>
  </si>
  <si>
    <t>3DBU</t>
  </si>
  <si>
    <t>2LCY</t>
  </si>
  <si>
    <t>0EUN</t>
  </si>
  <si>
    <t>5FYG</t>
  </si>
  <si>
    <t>7EZO</t>
  </si>
  <si>
    <t>4OKE</t>
  </si>
  <si>
    <t>3AXB</t>
  </si>
  <si>
    <t>1XWY</t>
  </si>
  <si>
    <t>6KXN</t>
  </si>
  <si>
    <t>0SZK</t>
  </si>
  <si>
    <t>3OVV</t>
  </si>
  <si>
    <t>4WVM</t>
  </si>
  <si>
    <t>8HYA</t>
  </si>
  <si>
    <t>4MNS</t>
  </si>
  <si>
    <t>1LRN</t>
  </si>
  <si>
    <t>JNH4</t>
  </si>
  <si>
    <t>2UDF</t>
  </si>
  <si>
    <t>9GXC</t>
  </si>
  <si>
    <t>9ZYK</t>
  </si>
  <si>
    <t>8OVV</t>
  </si>
  <si>
    <t>2APG</t>
  </si>
  <si>
    <t>2LCX</t>
  </si>
  <si>
    <t>1371</t>
  </si>
  <si>
    <t>8PTF</t>
  </si>
  <si>
    <t>0RPY</t>
  </si>
  <si>
    <t>2AFG</t>
  </si>
  <si>
    <t>4VVO</t>
  </si>
  <si>
    <t>0RXT</t>
  </si>
  <si>
    <t>2BFZ</t>
  </si>
  <si>
    <t>2WMX</t>
  </si>
  <si>
    <t>6EDR</t>
  </si>
  <si>
    <t>8LNR</t>
  </si>
  <si>
    <t>1OCL</t>
  </si>
  <si>
    <t>2KWO</t>
  </si>
  <si>
    <t>2WDA</t>
  </si>
  <si>
    <t>7XZX</t>
  </si>
  <si>
    <t>9LKX</t>
  </si>
  <si>
    <t>8KZZ</t>
  </si>
  <si>
    <t>9YUJ</t>
  </si>
  <si>
    <t>3VZU</t>
  </si>
  <si>
    <t>1WRV</t>
  </si>
  <si>
    <t>4COR</t>
  </si>
  <si>
    <t>1DGC</t>
  </si>
  <si>
    <t>8BRF</t>
  </si>
  <si>
    <t>2420</t>
  </si>
  <si>
    <t>7XBL</t>
  </si>
  <si>
    <t>5VLS</t>
  </si>
  <si>
    <t>5LLE</t>
  </si>
  <si>
    <t>3NWB</t>
  </si>
  <si>
    <t>8BXL</t>
  </si>
  <si>
    <t>7LZL</t>
  </si>
  <si>
    <t>8KHL</t>
  </si>
  <si>
    <t>3HME</t>
  </si>
  <si>
    <t>3OOR</t>
  </si>
  <si>
    <t>9JZG</t>
  </si>
  <si>
    <t>3MHZ</t>
  </si>
  <si>
    <t>4MBX</t>
  </si>
  <si>
    <t>5TEB</t>
  </si>
  <si>
    <t>3BAN</t>
  </si>
  <si>
    <t>1DWS</t>
  </si>
  <si>
    <t>8DRB</t>
  </si>
  <si>
    <t>3OKP</t>
  </si>
  <si>
    <t>2XAC</t>
  </si>
  <si>
    <t>2UGY</t>
  </si>
  <si>
    <t>5FNN</t>
  </si>
  <si>
    <t>3CKU</t>
  </si>
  <si>
    <t>0DVZ</t>
  </si>
  <si>
    <t>4VLR</t>
  </si>
  <si>
    <t>1OJE</t>
  </si>
  <si>
    <t>1WWY</t>
  </si>
  <si>
    <t>9HAF</t>
  </si>
  <si>
    <t>3AFK</t>
  </si>
  <si>
    <t>5ZVG</t>
  </si>
  <si>
    <t>6HPX</t>
  </si>
  <si>
    <t>7SMO</t>
  </si>
  <si>
    <t>2FWO</t>
  </si>
  <si>
    <t>4XHP</t>
  </si>
  <si>
    <t>Mcl</t>
  </si>
  <si>
    <t>8ZFG</t>
  </si>
  <si>
    <t>0YCD</t>
  </si>
  <si>
    <t>7CHA</t>
  </si>
  <si>
    <t>8OBN</t>
  </si>
  <si>
    <t>7KWE</t>
  </si>
  <si>
    <t>6NLX</t>
  </si>
  <si>
    <t>1ULC</t>
  </si>
  <si>
    <t>2HWC</t>
  </si>
  <si>
    <t>4JBU</t>
  </si>
  <si>
    <t>4WNY</t>
  </si>
  <si>
    <t>6OMX</t>
  </si>
  <si>
    <t>2USU</t>
  </si>
  <si>
    <t>8FKA</t>
  </si>
  <si>
    <t>4ZSO</t>
  </si>
  <si>
    <t>7NKJ</t>
  </si>
  <si>
    <t>2SGD</t>
  </si>
  <si>
    <t>9DLX</t>
  </si>
  <si>
    <t>7XXA</t>
  </si>
  <si>
    <t>2SBM</t>
  </si>
  <si>
    <t>7GKM</t>
  </si>
  <si>
    <t>2EGT</t>
  </si>
  <si>
    <t>2WEH</t>
  </si>
  <si>
    <t>6OND</t>
  </si>
  <si>
    <t>0EMX</t>
  </si>
  <si>
    <t>4CDO</t>
  </si>
  <si>
    <t>8NKZ</t>
  </si>
  <si>
    <t>1YNR</t>
  </si>
  <si>
    <t>1RLZ</t>
  </si>
  <si>
    <t>9SCR</t>
  </si>
  <si>
    <t>2XDT</t>
  </si>
  <si>
    <t>5LWH</t>
  </si>
  <si>
    <t>7FGJ</t>
  </si>
  <si>
    <t>9WPA</t>
  </si>
  <si>
    <t>8XKW</t>
  </si>
  <si>
    <t>0GRL</t>
  </si>
  <si>
    <t>3EHC</t>
  </si>
  <si>
    <t>8EOW</t>
  </si>
  <si>
    <t>1YSJ</t>
  </si>
  <si>
    <t>4FPP</t>
  </si>
  <si>
    <t>2DDO</t>
  </si>
  <si>
    <t>3LGO</t>
  </si>
  <si>
    <t>1WOD</t>
  </si>
  <si>
    <t>9WYS</t>
  </si>
  <si>
    <t>4VTC</t>
  </si>
  <si>
    <t>4FGK</t>
  </si>
  <si>
    <t>4WMP</t>
  </si>
  <si>
    <t>2MWX</t>
  </si>
  <si>
    <t>1OVV</t>
  </si>
  <si>
    <t>6OBT</t>
  </si>
  <si>
    <t>7FHS</t>
  </si>
  <si>
    <t>9YMT</t>
  </si>
  <si>
    <t>6VAK</t>
  </si>
  <si>
    <t>6YWM</t>
  </si>
  <si>
    <t>5DWF</t>
  </si>
  <si>
    <t>2HKL</t>
  </si>
  <si>
    <t>REGULATION</t>
  </si>
  <si>
    <t>REGISTRATION</t>
  </si>
  <si>
    <t>CLASS</t>
  </si>
  <si>
    <t>MINOR</t>
  </si>
  <si>
    <t>USER 2</t>
  </si>
  <si>
    <t>Included Bay?</t>
  </si>
  <si>
    <t>Loading Bay</t>
  </si>
  <si>
    <t>Pay &amp; Display</t>
  </si>
  <si>
    <t>LB Richmond</t>
  </si>
  <si>
    <t>L0937 Teddington Parking</t>
  </si>
  <si>
    <t>TUESDAY</t>
  </si>
  <si>
    <t>Tuesday 21st October 2014</t>
  </si>
  <si>
    <t>Saturday 8th &amp; Sunday 9th November 2014</t>
  </si>
  <si>
    <t>Estimated no. of available parking spaces</t>
  </si>
  <si>
    <t>TOTAL</t>
  </si>
  <si>
    <t>Total Users</t>
  </si>
  <si>
    <t>Restrictions:</t>
  </si>
  <si>
    <t>Outside Operational Hours</t>
  </si>
  <si>
    <t>Inside Operational Hours</t>
  </si>
  <si>
    <t>SAT &amp; SUN</t>
  </si>
  <si>
    <t>Sat</t>
  </si>
  <si>
    <t>Sun</t>
  </si>
  <si>
    <t>Client:</t>
  </si>
  <si>
    <t>Project:</t>
  </si>
  <si>
    <t>Zone:</t>
  </si>
  <si>
    <t>Survey Date:</t>
  </si>
  <si>
    <t>Tues 21/10/14, Sat 08/11/14 &amp; Sun 09/11/14</t>
  </si>
  <si>
    <t>Survey Period:</t>
  </si>
  <si>
    <t>Tues 12:00-00:00 (12hrs), Sat &amp; Sun 12:00-00:00 (36hrs)</t>
  </si>
  <si>
    <t>Method:</t>
  </si>
  <si>
    <t>Parking Survey</t>
  </si>
  <si>
    <t>Incidents / Observations:</t>
  </si>
  <si>
    <t>Street Name / Restriction</t>
  </si>
  <si>
    <t>Total</t>
  </si>
  <si>
    <t>Broad Street CPZ</t>
  </si>
  <si>
    <t>Inside CPZ?</t>
  </si>
  <si>
    <t>Pay &amp; Display - Operational hours Mon-Sat 8:30am-6.30pm, max stay 2 hours</t>
  </si>
  <si>
    <t>Sat?</t>
  </si>
  <si>
    <t>Sun?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</si>
</sst>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"/>
    <numFmt numFmtId="165" formatCode="[$-F800]dddd\,\ mmmm\ dd\,\ yyyy"/>
    <numFmt numFmtId="166" formatCode="h: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/>
      <bottom style="double"/>
    </border>
    <border>
      <left style="hair"/>
      <right style="hair"/>
      <top/>
      <bottom style="double"/>
    </border>
    <border>
      <left style="double"/>
      <right style="double"/>
      <top style="hair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0" fontId="4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20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2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55" applyAlignment="1">
      <alignment wrapText="1"/>
      <protection/>
    </xf>
    <xf numFmtId="0" fontId="57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8" fillId="0" borderId="0" xfId="0" applyFont="1" applyAlignment="1">
      <alignment wrapText="1"/>
    </xf>
    <xf numFmtId="0" fontId="58" fillId="0" borderId="0" xfId="55" applyFont="1" applyAlignment="1">
      <alignment/>
      <protection/>
    </xf>
    <xf numFmtId="0" fontId="56" fillId="0" borderId="0" xfId="0" applyFont="1" applyAlignment="1">
      <alignment/>
    </xf>
    <xf numFmtId="0" fontId="4" fillId="0" borderId="12" xfId="55" applyBorder="1" applyAlignment="1">
      <alignment wrapText="1"/>
      <protection/>
    </xf>
    <xf numFmtId="0" fontId="8" fillId="0" borderId="12" xfId="55" applyFont="1" applyBorder="1" applyAlignment="1">
      <alignment horizontal="right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" fillId="0" borderId="0" xfId="55" applyAlignment="1">
      <alignment/>
      <protection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wrapText="1"/>
    </xf>
    <xf numFmtId="0" fontId="4" fillId="35" borderId="0" xfId="55" applyFill="1">
      <alignment/>
      <protection/>
    </xf>
    <xf numFmtId="0" fontId="13" fillId="35" borderId="0" xfId="55" applyFont="1" applyFill="1" applyAlignment="1">
      <alignment vertical="center"/>
      <protection/>
    </xf>
    <xf numFmtId="0" fontId="13" fillId="35" borderId="0" xfId="55" applyFont="1" applyFill="1" applyAlignment="1" quotePrefix="1">
      <alignment vertical="center"/>
      <protection/>
    </xf>
    <xf numFmtId="165" fontId="13" fillId="35" borderId="0" xfId="55" applyNumberFormat="1" applyFont="1" applyFill="1" applyAlignment="1" quotePrefix="1">
      <alignment horizontal="left" vertical="center"/>
      <protection/>
    </xf>
    <xf numFmtId="0" fontId="14" fillId="35" borderId="0" xfId="55" applyFont="1" applyFill="1" applyAlignment="1">
      <alignment vertical="center" shrinkToFit="1"/>
      <protection/>
    </xf>
    <xf numFmtId="0" fontId="13" fillId="35" borderId="16" xfId="55" applyFont="1" applyFill="1" applyBorder="1" applyAlignment="1">
      <alignment vertical="center"/>
      <protection/>
    </xf>
    <xf numFmtId="0" fontId="13" fillId="35" borderId="17" xfId="5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8" fillId="0" borderId="18" xfId="55" applyFont="1" applyBorder="1" applyAlignment="1">
      <alignment horizontal="center" vertical="center" wrapText="1"/>
      <protection/>
    </xf>
    <xf numFmtId="0" fontId="16" fillId="0" borderId="19" xfId="55" applyNumberFormat="1" applyFont="1" applyFill="1" applyBorder="1" applyAlignment="1">
      <alignment horizontal="center" vertical="center" wrapText="1"/>
      <protection/>
    </xf>
    <xf numFmtId="0" fontId="4" fillId="0" borderId="20" xfId="55" applyFill="1" applyBorder="1" applyAlignment="1">
      <alignment vertical="center" wrapText="1"/>
      <protection/>
    </xf>
    <xf numFmtId="0" fontId="4" fillId="0" borderId="21" xfId="55" applyNumberFormat="1" applyFill="1" applyBorder="1" applyAlignment="1">
      <alignment horizontal="center" vertical="center" wrapText="1"/>
      <protection/>
    </xf>
    <xf numFmtId="0" fontId="62" fillId="0" borderId="21" xfId="55" applyNumberFormat="1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55" fillId="0" borderId="0" xfId="0" applyFont="1" applyFill="1" applyBorder="1" applyAlignment="1">
      <alignment vertical="center" wrapText="1"/>
    </xf>
    <xf numFmtId="20" fontId="5" fillId="36" borderId="10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0" fontId="0" fillId="0" borderId="0" xfId="0" applyNumberFormat="1" applyAlignment="1">
      <alignment/>
    </xf>
    <xf numFmtId="0" fontId="4" fillId="37" borderId="0" xfId="55" applyFill="1">
      <alignment/>
      <protection/>
    </xf>
    <xf numFmtId="0" fontId="4" fillId="35" borderId="0" xfId="55" applyFill="1">
      <alignment/>
      <protection/>
    </xf>
    <xf numFmtId="0" fontId="15" fillId="35" borderId="23" xfId="55" applyFont="1" applyFill="1" applyBorder="1" applyAlignment="1">
      <alignment vertical="top"/>
      <protection/>
    </xf>
    <xf numFmtId="0" fontId="15" fillId="35" borderId="24" xfId="55" applyFont="1" applyFill="1" applyBorder="1" applyAlignment="1">
      <alignment vertical="top"/>
      <protection/>
    </xf>
    <xf numFmtId="0" fontId="15" fillId="35" borderId="25" xfId="55" applyFont="1" applyFill="1" applyBorder="1" applyAlignment="1">
      <alignment vertical="top"/>
      <protection/>
    </xf>
    <xf numFmtId="0" fontId="15" fillId="35" borderId="26" xfId="55" applyFont="1" applyFill="1" applyBorder="1" applyAlignment="1">
      <alignment vertical="top"/>
      <protection/>
    </xf>
    <xf numFmtId="0" fontId="4" fillId="38" borderId="0" xfId="55" applyFill="1">
      <alignment/>
      <protection/>
    </xf>
    <xf numFmtId="0" fontId="63" fillId="34" borderId="0" xfId="55" applyFont="1" applyFill="1" applyAlignment="1">
      <alignment horizontal="center"/>
      <protection/>
    </xf>
    <xf numFmtId="0" fontId="64" fillId="34" borderId="0" xfId="55" applyFont="1" applyFill="1" applyAlignment="1">
      <alignment wrapText="1"/>
      <protection/>
    </xf>
    <xf numFmtId="0" fontId="65" fillId="34" borderId="0" xfId="0" applyFont="1" applyFill="1" applyAlignment="1">
      <alignment/>
    </xf>
    <xf numFmtId="0" fontId="64" fillId="34" borderId="0" xfId="55" applyFont="1" applyFill="1" applyAlignment="1">
      <alignment/>
      <protection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20" fontId="44" fillId="34" borderId="0" xfId="0" applyNumberFormat="1" applyFont="1" applyFill="1" applyAlignment="1">
      <alignment/>
    </xf>
    <xf numFmtId="20" fontId="66" fillId="34" borderId="0" xfId="55" applyNumberFormat="1" applyFont="1" applyFill="1" applyAlignment="1">
      <alignment/>
      <protection/>
    </xf>
    <xf numFmtId="0" fontId="41" fillId="34" borderId="0" xfId="0" applyFont="1" applyFill="1" applyAlignment="1">
      <alignment horizontal="right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 horizontal="left"/>
    </xf>
    <xf numFmtId="0" fontId="41" fillId="34" borderId="0" xfId="0" applyFont="1" applyFill="1" applyAlignment="1">
      <alignment wrapText="1"/>
    </xf>
    <xf numFmtId="20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Tuesday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8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STREET'!$Z$5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STREET'!$AA$5:$AX$5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STREET'!$AA$4:$AX$4</c:f>
              <c:strCache/>
            </c:strRef>
          </c:cat>
          <c:val>
            <c:numRef>
              <c:f>'BROAD STREET'!$AA$6:$AX$6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"/>
          <c:y val="0.94275"/>
          <c:w val="0.399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75"/>
          <c:w val="0.956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STREET'!$AA$10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STREET'!$AA$11</c:f>
              <c:numCache/>
            </c:numRef>
          </c:val>
        </c:ser>
        <c:ser>
          <c:idx val="1"/>
          <c:order val="1"/>
          <c:tx>
            <c:strRef>
              <c:f>'BROAD STREET'!$AB$10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'BROAD STREET'!$AB$11</c:f>
              <c:numCache/>
            </c:numRef>
          </c:val>
        </c:ser>
        <c:overlap val="-27"/>
        <c:gapWidth val="219"/>
        <c:axId val="1359459"/>
        <c:axId val="12235132"/>
      </c:barChart>
      <c:catAx>
        <c:axId val="1359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913"/>
          <c:w val="0.593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Pay &amp; Display Users by Arrival Time</a:t>
            </a:r>
          </a:p>
        </c:rich>
      </c:tx>
      <c:layout>
        <c:manualLayout>
          <c:xMode val="factor"/>
          <c:yMode val="factor"/>
          <c:x val="0.00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775"/>
          <c:w val="0.9577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STREET'!$Z$15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STREET'!$AA$14:$AB$14</c:f>
              <c:strCache/>
            </c:strRef>
          </c:cat>
          <c:val>
            <c:numRef>
              <c:f>'BROAD STREET'!$AA$15:$AB$15</c:f>
              <c:numCache/>
            </c:numRef>
          </c:val>
        </c:ser>
        <c:overlap val="-27"/>
        <c:gapWidth val="219"/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"/>
          <c:y val="0.9125"/>
          <c:w val="0.30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Parking Users by Hour - Saturday &amp; Sunday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1"/>
          <c:w val="0.979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'BROAD STREET'!$Z$21</c:f>
              <c:strCache>
                <c:ptCount val="1"/>
                <c:pt idx="0">
                  <c:v>Loading Bay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STREET'!$AA$21:$BJ$21</c:f>
              <c:numCache/>
            </c:numRef>
          </c:val>
          <c:smooth val="0"/>
        </c:ser>
        <c:ser>
          <c:idx val="1"/>
          <c:order val="1"/>
          <c:tx>
            <c:v>Pay &amp; Display Bays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'BROAD STREET'!$AA$20:$BJ$20</c:f>
              <c:strCache/>
            </c:strRef>
          </c:cat>
          <c:val>
            <c:numRef>
              <c:f>'BROAD STREET'!$AA$22:$BJ$22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75"/>
          <c:y val="0.9425"/>
          <c:w val="0.386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Type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775"/>
          <c:w val="0.955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STREET'!$AA$26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STREET'!$AA$27</c:f>
              <c:numCache/>
            </c:numRef>
          </c:val>
        </c:ser>
        <c:ser>
          <c:idx val="1"/>
          <c:order val="1"/>
          <c:tx>
            <c:strRef>
              <c:f>'BROAD STREET'!$AB$26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STREET'!$Z$27</c:f>
              <c:strCache/>
            </c:strRef>
          </c:cat>
          <c:val>
            <c:numRef>
              <c:f>'BROAD STREET'!$AB$27</c:f>
              <c:numCache/>
            </c:numRef>
          </c:val>
        </c:ser>
        <c:overlap val="-27"/>
        <c:gapWidth val="219"/>
        <c:axId val="45395889"/>
        <c:axId val="5909818"/>
      </c:barChart>
      <c:catAx>
        <c:axId val="45395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909818"/>
        <c:crosses val="autoZero"/>
        <c:auto val="0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13"/>
          <c:w val="0.597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Number of Users by Day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25"/>
          <c:w val="0.958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'BROAD STREET'!$Z$30</c:f>
              <c:strCache>
                <c:ptCount val="1"/>
                <c:pt idx="0">
                  <c:v>Loading Bay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STREET'!$AA$30:$AB$30</c:f>
              <c:numCache/>
            </c:numRef>
          </c:val>
        </c:ser>
        <c:ser>
          <c:idx val="1"/>
          <c:order val="1"/>
          <c:tx>
            <c:strRef>
              <c:f>'BROAD STREET'!$Z$31</c:f>
              <c:strCache>
                <c:ptCount val="1"/>
                <c:pt idx="0">
                  <c:v>Pay &amp; Display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'BROAD STREET'!$AA$29:$AB$29</c:f>
              <c:strCache/>
            </c:strRef>
          </c:cat>
          <c:val>
            <c:numRef>
              <c:f>'BROAD STREET'!$AA$31:$AB$31</c:f>
              <c:numCache/>
            </c:numRef>
          </c:val>
        </c:ser>
        <c:overlap val="-27"/>
        <c:gapWidth val="219"/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75"/>
          <c:y val="0.9125"/>
          <c:w val="0.5552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171450</xdr:rowOff>
    </xdr:from>
    <xdr:to>
      <xdr:col>2</xdr:col>
      <xdr:colOff>1666875</xdr:colOff>
      <xdr:row>4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1975"/>
          <a:ext cx="40576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8</xdr:row>
      <xdr:rowOff>95250</xdr:rowOff>
    </xdr:from>
    <xdr:to>
      <xdr:col>11</xdr:col>
      <xdr:colOff>295275</xdr:colOff>
      <xdr:row>44</xdr:row>
      <xdr:rowOff>0</xdr:rowOff>
    </xdr:to>
    <xdr:pic>
      <xdr:nvPicPr>
        <xdr:cNvPr id="1" name="Picture 10" descr="L0937 Teddington - Google Chrome"/>
        <xdr:cNvPicPr preferRelativeResize="1">
          <a:picLocks noChangeAspect="1"/>
        </xdr:cNvPicPr>
      </xdr:nvPicPr>
      <xdr:blipFill>
        <a:blip r:embed="rId1"/>
        <a:srcRect l="52731" t="12689" r="8793" b="3517"/>
        <a:stretch>
          <a:fillRect/>
        </a:stretch>
      </xdr:blipFill>
      <xdr:spPr>
        <a:xfrm>
          <a:off x="276225" y="1781175"/>
          <a:ext cx="5934075" cy="704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22</xdr:row>
      <xdr:rowOff>85725</xdr:rowOff>
    </xdr:from>
    <xdr:to>
      <xdr:col>3</xdr:col>
      <xdr:colOff>247650</xdr:colOff>
      <xdr:row>23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552575" y="4572000"/>
          <a:ext cx="12668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Broad Street CPZ</a:t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2</xdr:col>
      <xdr:colOff>47625</xdr:colOff>
      <xdr:row>26</xdr:row>
      <xdr:rowOff>47625</xdr:rowOff>
    </xdr:to>
    <xdr:sp>
      <xdr:nvSpPr>
        <xdr:cNvPr id="4" name="Straight Arrow Connector 4"/>
        <xdr:cNvSpPr>
          <a:spLocks/>
        </xdr:cNvSpPr>
      </xdr:nvSpPr>
      <xdr:spPr>
        <a:xfrm>
          <a:off x="2190750" y="4829175"/>
          <a:ext cx="38100" cy="504825"/>
        </a:xfrm>
        <a:prstGeom prst="straightConnector1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16</xdr:row>
      <xdr:rowOff>76200</xdr:rowOff>
    </xdr:from>
    <xdr:to>
      <xdr:col>11</xdr:col>
      <xdr:colOff>123825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61975" y="3028950"/>
        <a:ext cx="6191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41</xdr:row>
      <xdr:rowOff>57150</xdr:rowOff>
    </xdr:from>
    <xdr:to>
      <xdr:col>5</xdr:col>
      <xdr:colOff>390525</xdr:colOff>
      <xdr:row>57</xdr:row>
      <xdr:rowOff>47625</xdr:rowOff>
    </xdr:to>
    <xdr:graphicFrame>
      <xdr:nvGraphicFramePr>
        <xdr:cNvPr id="3" name="Chart 3"/>
        <xdr:cNvGraphicFramePr/>
      </xdr:nvGraphicFramePr>
      <xdr:xfrm>
        <a:off x="561975" y="7772400"/>
        <a:ext cx="2990850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485775</xdr:colOff>
      <xdr:row>0</xdr:row>
      <xdr:rowOff>0</xdr:rowOff>
    </xdr:from>
    <xdr:to>
      <xdr:col>15</xdr:col>
      <xdr:colOff>152400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57150</xdr:rowOff>
    </xdr:from>
    <xdr:to>
      <xdr:col>11</xdr:col>
      <xdr:colOff>123825</xdr:colOff>
      <xdr:row>57</xdr:row>
      <xdr:rowOff>38100</xdr:rowOff>
    </xdr:to>
    <xdr:graphicFrame>
      <xdr:nvGraphicFramePr>
        <xdr:cNvPr id="5" name="Chart 5"/>
        <xdr:cNvGraphicFramePr/>
      </xdr:nvGraphicFramePr>
      <xdr:xfrm>
        <a:off x="3676650" y="7772400"/>
        <a:ext cx="307657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16</xdr:row>
      <xdr:rowOff>57150</xdr:rowOff>
    </xdr:from>
    <xdr:to>
      <xdr:col>23</xdr:col>
      <xdr:colOff>190500</xdr:colOff>
      <xdr:row>40</xdr:row>
      <xdr:rowOff>47625</xdr:rowOff>
    </xdr:to>
    <xdr:graphicFrame>
      <xdr:nvGraphicFramePr>
        <xdr:cNvPr id="6" name="Chart 6"/>
        <xdr:cNvGraphicFramePr/>
      </xdr:nvGraphicFramePr>
      <xdr:xfrm>
        <a:off x="7848600" y="3009900"/>
        <a:ext cx="6400800" cy="4562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41</xdr:row>
      <xdr:rowOff>28575</xdr:rowOff>
    </xdr:from>
    <xdr:to>
      <xdr:col>17</xdr:col>
      <xdr:colOff>457200</xdr:colOff>
      <xdr:row>57</xdr:row>
      <xdr:rowOff>19050</xdr:rowOff>
    </xdr:to>
    <xdr:graphicFrame>
      <xdr:nvGraphicFramePr>
        <xdr:cNvPr id="7" name="Chart 7"/>
        <xdr:cNvGraphicFramePr/>
      </xdr:nvGraphicFramePr>
      <xdr:xfrm>
        <a:off x="7848600" y="7743825"/>
        <a:ext cx="2971800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76200</xdr:colOff>
      <xdr:row>41</xdr:row>
      <xdr:rowOff>28575</xdr:rowOff>
    </xdr:from>
    <xdr:to>
      <xdr:col>23</xdr:col>
      <xdr:colOff>200025</xdr:colOff>
      <xdr:row>57</xdr:row>
      <xdr:rowOff>9525</xdr:rowOff>
    </xdr:to>
    <xdr:graphicFrame>
      <xdr:nvGraphicFramePr>
        <xdr:cNvPr id="8" name="Chart 8"/>
        <xdr:cNvGraphicFramePr/>
      </xdr:nvGraphicFramePr>
      <xdr:xfrm>
        <a:off x="11068050" y="7743825"/>
        <a:ext cx="319087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1.8515625" style="57" customWidth="1"/>
    <col min="2" max="2" width="40.8515625" style="57" customWidth="1"/>
    <col min="3" max="3" width="50.421875" style="57" customWidth="1"/>
    <col min="4" max="4" width="21.8515625" style="57" customWidth="1"/>
    <col min="5" max="16384" width="9.140625" style="57" customWidth="1"/>
  </cols>
  <sheetData>
    <row r="1" spans="1:4" ht="30.75" customHeight="1">
      <c r="A1" s="81"/>
      <c r="B1" s="82"/>
      <c r="C1" s="82"/>
      <c r="D1" s="82"/>
    </row>
    <row r="2" ht="30.75" customHeight="1"/>
    <row r="3" ht="30.75" customHeight="1"/>
    <row r="4" ht="30.75" customHeight="1"/>
    <row r="5" ht="30.75" customHeight="1"/>
    <row r="6" spans="2:3" ht="30.75" customHeight="1">
      <c r="B6" s="58" t="s">
        <v>601</v>
      </c>
      <c r="C6" s="58" t="s">
        <v>587</v>
      </c>
    </row>
    <row r="7" spans="2:3" ht="30.75" customHeight="1">
      <c r="B7" s="58" t="s">
        <v>602</v>
      </c>
      <c r="C7" s="58" t="s">
        <v>588</v>
      </c>
    </row>
    <row r="8" spans="2:3" ht="30.75" customHeight="1">
      <c r="B8" s="58" t="s">
        <v>603</v>
      </c>
      <c r="C8" s="59" t="s">
        <v>613</v>
      </c>
    </row>
    <row r="9" spans="2:3" ht="30.75" customHeight="1">
      <c r="B9" s="58" t="s">
        <v>604</v>
      </c>
      <c r="C9" s="60" t="s">
        <v>605</v>
      </c>
    </row>
    <row r="10" spans="2:3" ht="30.75" customHeight="1">
      <c r="B10" s="58" t="s">
        <v>606</v>
      </c>
      <c r="C10" s="61" t="s">
        <v>607</v>
      </c>
    </row>
    <row r="11" spans="2:3" ht="30.75" customHeight="1">
      <c r="B11" s="58" t="s">
        <v>608</v>
      </c>
      <c r="C11" s="58" t="s">
        <v>609</v>
      </c>
    </row>
    <row r="12" spans="2:3" ht="30.75" customHeight="1">
      <c r="B12" s="58"/>
      <c r="C12" s="58"/>
    </row>
    <row r="13" spans="2:3" ht="30.75" customHeight="1">
      <c r="B13" s="58"/>
      <c r="C13" s="58"/>
    </row>
    <row r="14" spans="2:3" ht="30.75" customHeight="1">
      <c r="B14" s="62" t="s">
        <v>610</v>
      </c>
      <c r="C14" s="63"/>
    </row>
    <row r="15" spans="2:3" ht="30.75" customHeight="1">
      <c r="B15" s="83"/>
      <c r="C15" s="84"/>
    </row>
    <row r="16" spans="2:3" ht="30.75" customHeight="1">
      <c r="B16" s="83"/>
      <c r="C16" s="84"/>
    </row>
    <row r="17" spans="2:3" ht="30.75" customHeight="1">
      <c r="B17" s="85"/>
      <c r="C17" s="86"/>
    </row>
    <row r="18" ht="17.25" customHeight="1"/>
    <row r="19" spans="1:4" ht="30.75" customHeight="1">
      <c r="A19" s="87"/>
      <c r="B19" s="82"/>
      <c r="C19" s="82"/>
      <c r="D19" s="82"/>
    </row>
  </sheetData>
  <sheetProtection/>
  <mergeCells count="3">
    <mergeCell ref="A1:D1"/>
    <mergeCell ref="B15:C17"/>
    <mergeCell ref="A19:D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64" customWidth="1"/>
    <col min="2" max="2" width="23.57421875" style="64" customWidth="1"/>
    <col min="3" max="10" width="5.8515625" style="64" customWidth="1"/>
    <col min="11" max="11" width="9.140625" style="65" customWidth="1"/>
    <col min="12" max="12" width="9.140625" style="64" customWidth="1"/>
    <col min="13" max="13" width="4.140625" style="64" customWidth="1"/>
    <col min="14" max="14" width="11.28125" style="64" customWidth="1"/>
    <col min="15" max="15" width="4.421875" style="64" customWidth="1"/>
    <col min="16" max="16" width="4.140625" style="64" customWidth="1"/>
    <col min="17" max="17" width="3.8515625" style="64" customWidth="1"/>
    <col min="18" max="18" width="10.421875" style="64" customWidth="1"/>
    <col min="19" max="19" width="3.00390625" style="64" customWidth="1"/>
    <col min="20" max="20" width="11.28125" style="64" bestFit="1" customWidth="1"/>
    <col min="21" max="244" width="9.140625" style="64" customWidth="1"/>
    <col min="245" max="245" width="23.57421875" style="64" customWidth="1"/>
    <col min="246" max="253" width="5.8515625" style="64" customWidth="1"/>
    <col min="254" max="254" width="9.140625" style="64" customWidth="1"/>
    <col min="255" max="16384" width="9.140625" style="64" customWidth="1"/>
  </cols>
  <sheetData>
    <row r="1" spans="1:12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tr">
        <f>'Job Details'!$C$6</f>
        <v>LB Richmond</v>
      </c>
    </row>
    <row r="3" spans="1:12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tr">
        <f>'Job Details'!$C$7</f>
        <v>L0937 Teddington Parking</v>
      </c>
    </row>
    <row r="4" spans="1:12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Details'!$C$8</f>
        <v>Broad Street CPZ</v>
      </c>
    </row>
    <row r="6" ht="15.75" thickBot="1"/>
    <row r="7" spans="2:11" ht="24.75" customHeight="1" thickBot="1" thickTop="1">
      <c r="B7" s="66" t="s">
        <v>611</v>
      </c>
      <c r="C7" s="67" t="s">
        <v>26</v>
      </c>
      <c r="D7" s="67" t="s">
        <v>122</v>
      </c>
      <c r="E7" s="66" t="s">
        <v>612</v>
      </c>
      <c r="K7" s="64"/>
    </row>
    <row r="8" spans="2:11" ht="17.25" customHeight="1" thickBot="1" thickTop="1">
      <c r="B8" s="68" t="s">
        <v>13</v>
      </c>
      <c r="C8" s="69">
        <v>27</v>
      </c>
      <c r="D8" s="70">
        <v>1</v>
      </c>
      <c r="E8" s="71">
        <f>SUM(C8:D8)</f>
        <v>28</v>
      </c>
      <c r="K8" s="64"/>
    </row>
    <row r="9" spans="2:20" ht="15.75" customHeight="1" thickTop="1">
      <c r="B9" s="72"/>
      <c r="C9" s="73"/>
      <c r="D9" s="73"/>
      <c r="E9" s="73"/>
      <c r="F9" s="73"/>
      <c r="G9" s="73"/>
      <c r="H9" s="73"/>
      <c r="I9" s="73"/>
      <c r="J9" s="73"/>
      <c r="K9" s="74"/>
      <c r="M9" s="75"/>
      <c r="N9" s="75"/>
      <c r="O9" s="75"/>
      <c r="P9" s="75"/>
      <c r="Q9" s="75"/>
      <c r="R9" s="75"/>
      <c r="S9" s="75"/>
      <c r="T9" s="75"/>
    </row>
    <row r="10" spans="2:11" ht="15.75" customHeight="1">
      <c r="B10" s="72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15.75" customHeight="1">
      <c r="B11" s="72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.75" customHeight="1">
      <c r="B12" s="72"/>
      <c r="C12" s="73"/>
      <c r="D12" s="73"/>
      <c r="E12" s="73"/>
      <c r="F12" s="73"/>
      <c r="G12" s="73"/>
      <c r="H12" s="73"/>
      <c r="I12" s="73"/>
      <c r="J12" s="73"/>
      <c r="K12" s="74"/>
    </row>
    <row r="13" spans="2:11" ht="15.75" customHeight="1">
      <c r="B13" s="72"/>
      <c r="C13" s="73"/>
      <c r="D13" s="73"/>
      <c r="E13" s="73"/>
      <c r="F13" s="73"/>
      <c r="G13" s="73"/>
      <c r="H13" s="73"/>
      <c r="I13" s="73"/>
      <c r="J13" s="73"/>
      <c r="K13" s="74"/>
    </row>
    <row r="14" spans="2:11" ht="15.75" customHeight="1">
      <c r="B14" s="72"/>
      <c r="C14" s="73"/>
      <c r="D14" s="73"/>
      <c r="E14" s="73"/>
      <c r="F14" s="73"/>
      <c r="G14" s="73"/>
      <c r="H14" s="73"/>
      <c r="I14" s="73"/>
      <c r="J14" s="73"/>
      <c r="K14" s="74"/>
    </row>
    <row r="15" spans="2:11" ht="15.75" customHeight="1">
      <c r="B15" s="72"/>
      <c r="C15" s="73"/>
      <c r="D15" s="73"/>
      <c r="E15" s="73"/>
      <c r="F15" s="73"/>
      <c r="G15" s="73"/>
      <c r="H15" s="73"/>
      <c r="I15" s="73"/>
      <c r="J15" s="73"/>
      <c r="K15" s="74"/>
    </row>
    <row r="16" spans="2:11" ht="15.75" customHeight="1">
      <c r="B16" s="72"/>
      <c r="C16" s="73"/>
      <c r="D16" s="73"/>
      <c r="E16" s="73"/>
      <c r="F16" s="73"/>
      <c r="G16" s="73"/>
      <c r="H16" s="73"/>
      <c r="I16" s="73"/>
      <c r="J16" s="73"/>
      <c r="K16" s="74"/>
    </row>
    <row r="17" spans="2:11" ht="15.75" customHeight="1">
      <c r="B17" s="72"/>
      <c r="C17" s="73"/>
      <c r="D17" s="73"/>
      <c r="E17" s="73"/>
      <c r="F17" s="73"/>
      <c r="G17" s="73"/>
      <c r="H17" s="73"/>
      <c r="I17" s="73"/>
      <c r="J17" s="73"/>
      <c r="K17" s="74"/>
    </row>
    <row r="18" spans="2:11" ht="15.75" customHeight="1">
      <c r="B18" s="72"/>
      <c r="C18" s="73"/>
      <c r="D18" s="73"/>
      <c r="E18" s="73"/>
      <c r="F18" s="73"/>
      <c r="G18" s="73"/>
      <c r="H18" s="73"/>
      <c r="I18" s="73"/>
      <c r="J18" s="73"/>
      <c r="K18" s="74"/>
    </row>
    <row r="19" spans="2:11" ht="15.75" customHeight="1">
      <c r="B19" s="72"/>
      <c r="C19" s="73"/>
      <c r="D19" s="73"/>
      <c r="E19" s="73"/>
      <c r="F19" s="73"/>
      <c r="G19" s="73"/>
      <c r="H19" s="73"/>
      <c r="I19" s="73"/>
      <c r="J19" s="73"/>
      <c r="K19" s="74"/>
    </row>
    <row r="20" spans="2:11" ht="15.75" customHeight="1">
      <c r="B20" s="72"/>
      <c r="C20" s="73"/>
      <c r="D20" s="73"/>
      <c r="E20" s="73"/>
      <c r="F20" s="73"/>
      <c r="G20" s="73"/>
      <c r="H20" s="73"/>
      <c r="I20" s="73"/>
      <c r="J20" s="73"/>
      <c r="K20" s="74"/>
    </row>
    <row r="21" spans="2:11" ht="15.75" customHeight="1">
      <c r="B21" s="72"/>
      <c r="C21" s="73"/>
      <c r="D21" s="73"/>
      <c r="E21" s="73"/>
      <c r="F21" s="73"/>
      <c r="G21" s="73"/>
      <c r="H21" s="73"/>
      <c r="I21" s="73"/>
      <c r="J21" s="73"/>
      <c r="K21" s="74"/>
    </row>
    <row r="22" spans="2:11" ht="15.75" customHeight="1">
      <c r="B22" s="72"/>
      <c r="C22" s="73"/>
      <c r="D22" s="73"/>
      <c r="E22" s="73"/>
      <c r="F22" s="73"/>
      <c r="G22" s="73"/>
      <c r="H22" s="73"/>
      <c r="I22" s="73"/>
      <c r="J22" s="73"/>
      <c r="K22" s="74"/>
    </row>
    <row r="23" spans="2:11" ht="15.75" customHeight="1">
      <c r="B23" s="72"/>
      <c r="C23" s="73"/>
      <c r="D23" s="73"/>
      <c r="E23" s="73"/>
      <c r="F23" s="73"/>
      <c r="G23" s="73"/>
      <c r="H23" s="73"/>
      <c r="I23" s="73"/>
      <c r="J23" s="73"/>
      <c r="K23" s="74"/>
    </row>
    <row r="24" spans="2:11" ht="15.75" customHeight="1">
      <c r="B24" s="72"/>
      <c r="C24" s="73"/>
      <c r="D24" s="73"/>
      <c r="E24" s="73"/>
      <c r="F24" s="73"/>
      <c r="G24" s="73"/>
      <c r="H24" s="73"/>
      <c r="I24" s="73"/>
      <c r="J24" s="73"/>
      <c r="K24" s="74"/>
    </row>
    <row r="25" spans="2:11" ht="15.75" customHeight="1">
      <c r="B25" s="72"/>
      <c r="C25" s="73"/>
      <c r="D25" s="73"/>
      <c r="E25" s="73"/>
      <c r="F25" s="73"/>
      <c r="G25" s="73"/>
      <c r="H25" s="73"/>
      <c r="I25" s="73"/>
      <c r="J25" s="73"/>
      <c r="K25" s="74"/>
    </row>
    <row r="26" spans="2:11" ht="15.75" customHeight="1">
      <c r="B26" s="72"/>
      <c r="C26" s="73"/>
      <c r="D26" s="73"/>
      <c r="E26" s="73"/>
      <c r="F26" s="73"/>
      <c r="G26" s="73"/>
      <c r="H26" s="73"/>
      <c r="I26" s="73"/>
      <c r="J26" s="73"/>
      <c r="K26" s="74"/>
    </row>
    <row r="27" spans="2:11" ht="15.75" customHeight="1">
      <c r="B27" s="72"/>
      <c r="C27" s="73"/>
      <c r="D27" s="73"/>
      <c r="E27" s="73"/>
      <c r="F27" s="73"/>
      <c r="G27" s="73"/>
      <c r="H27" s="73"/>
      <c r="I27" s="73"/>
      <c r="J27" s="73"/>
      <c r="K27" s="74"/>
    </row>
    <row r="28" spans="2:11" ht="15.75" customHeight="1">
      <c r="B28" s="72"/>
      <c r="C28" s="73"/>
      <c r="D28" s="73"/>
      <c r="E28" s="73"/>
      <c r="F28" s="73"/>
      <c r="G28" s="73"/>
      <c r="H28" s="73"/>
      <c r="I28" s="73"/>
      <c r="J28" s="73"/>
      <c r="K28" s="74"/>
    </row>
    <row r="29" spans="2:11" ht="15.75" customHeight="1">
      <c r="B29" s="72"/>
      <c r="C29" s="73"/>
      <c r="D29" s="73"/>
      <c r="E29" s="73"/>
      <c r="F29" s="73"/>
      <c r="G29" s="73"/>
      <c r="H29" s="73"/>
      <c r="I29" s="73"/>
      <c r="J29" s="73"/>
      <c r="K29" s="74"/>
    </row>
    <row r="30" spans="2:11" ht="15.75" customHeight="1">
      <c r="B30" s="72"/>
      <c r="C30" s="73"/>
      <c r="D30" s="73"/>
      <c r="E30" s="73"/>
      <c r="F30" s="73"/>
      <c r="G30" s="73"/>
      <c r="H30" s="73"/>
      <c r="I30" s="73"/>
      <c r="J30" s="73"/>
      <c r="K30" s="74"/>
    </row>
    <row r="31" spans="2:11" ht="15.75" customHeight="1">
      <c r="B31" s="72"/>
      <c r="C31" s="73"/>
      <c r="D31" s="73"/>
      <c r="E31" s="73"/>
      <c r="F31" s="73"/>
      <c r="G31" s="73"/>
      <c r="H31" s="73"/>
      <c r="I31" s="73"/>
      <c r="J31" s="73"/>
      <c r="K31" s="74"/>
    </row>
    <row r="32" spans="2:11" ht="15.75" customHeight="1">
      <c r="B32" s="72"/>
      <c r="C32" s="73"/>
      <c r="D32" s="73"/>
      <c r="E32" s="73"/>
      <c r="F32" s="73"/>
      <c r="G32" s="73"/>
      <c r="H32" s="73"/>
      <c r="I32" s="73"/>
      <c r="J32" s="73"/>
      <c r="K32" s="74"/>
    </row>
    <row r="33" spans="2:11" ht="15.75" customHeight="1">
      <c r="B33" s="72"/>
      <c r="C33" s="73"/>
      <c r="D33" s="73"/>
      <c r="E33" s="73"/>
      <c r="F33" s="73"/>
      <c r="G33" s="73"/>
      <c r="H33" s="73"/>
      <c r="I33" s="73"/>
      <c r="J33" s="73"/>
      <c r="K33" s="74"/>
    </row>
    <row r="34" spans="2:11" ht="15.75" customHeight="1">
      <c r="B34" s="72"/>
      <c r="C34" s="73"/>
      <c r="D34" s="73"/>
      <c r="E34" s="73"/>
      <c r="F34" s="73"/>
      <c r="G34" s="73"/>
      <c r="H34" s="73"/>
      <c r="I34" s="73"/>
      <c r="J34" s="73"/>
      <c r="K34" s="74"/>
    </row>
    <row r="35" spans="2:11" ht="15.75" customHeight="1">
      <c r="B35" s="72"/>
      <c r="C35" s="73"/>
      <c r="D35" s="73"/>
      <c r="E35" s="73"/>
      <c r="F35" s="73"/>
      <c r="G35" s="73"/>
      <c r="H35" s="73"/>
      <c r="I35" s="73"/>
      <c r="J35" s="73"/>
      <c r="K35" s="74"/>
    </row>
    <row r="36" spans="2:11" ht="15.75" customHeight="1">
      <c r="B36" s="72"/>
      <c r="C36" s="73"/>
      <c r="D36" s="73"/>
      <c r="E36" s="73"/>
      <c r="F36" s="73"/>
      <c r="G36" s="73"/>
      <c r="H36" s="73"/>
      <c r="I36" s="73"/>
      <c r="J36" s="73"/>
      <c r="K36" s="74"/>
    </row>
    <row r="37" spans="2:11" ht="15.75" customHeight="1">
      <c r="B37" s="72"/>
      <c r="C37" s="73"/>
      <c r="D37" s="73"/>
      <c r="E37" s="73"/>
      <c r="F37" s="73"/>
      <c r="G37" s="73"/>
      <c r="H37" s="73"/>
      <c r="I37" s="73"/>
      <c r="J37" s="73"/>
      <c r="K37" s="74"/>
    </row>
    <row r="38" spans="2:11" ht="15.75" customHeight="1">
      <c r="B38" s="72"/>
      <c r="C38" s="73"/>
      <c r="D38" s="73"/>
      <c r="E38" s="73"/>
      <c r="F38" s="73"/>
      <c r="G38" s="73"/>
      <c r="H38" s="73"/>
      <c r="I38" s="73"/>
      <c r="J38" s="73"/>
      <c r="K38" s="74"/>
    </row>
    <row r="39" spans="2:11" ht="15">
      <c r="B39" s="76"/>
      <c r="C39" s="74"/>
      <c r="D39" s="74"/>
      <c r="E39" s="74"/>
      <c r="F39" s="74"/>
      <c r="G39" s="74"/>
      <c r="H39" s="74"/>
      <c r="I39" s="74"/>
      <c r="J39" s="74"/>
      <c r="K39" s="74"/>
    </row>
    <row r="40" ht="15"/>
    <row r="41" ht="15"/>
    <row r="42" ht="15"/>
    <row r="43" ht="15"/>
    <row r="44" ht="15"/>
  </sheetData>
  <sheetProtection/>
  <printOptions/>
  <pageMargins left="0.7" right="0.7" top="0.75" bottom="0.75" header="0.3" footer="0.3"/>
  <pageSetup horizontalDpi="300" verticalDpi="300" orientation="portrait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33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2" max="5" width="9.57421875" style="0" customWidth="1"/>
    <col min="6" max="7" width="7.7109375" style="0" customWidth="1"/>
    <col min="14" max="19" width="9.421875" style="0" customWidth="1"/>
    <col min="25" max="25" width="9.140625" style="35" customWidth="1"/>
    <col min="26" max="16384" width="9.140625" style="92" customWidth="1"/>
  </cols>
  <sheetData>
    <row r="1" spans="1:34" s="89" customFormat="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  <c r="Z1" s="88"/>
      <c r="AA1" s="88"/>
      <c r="AB1" s="88"/>
      <c r="AC1" s="88"/>
      <c r="AD1" s="88"/>
      <c r="AE1" s="88"/>
      <c r="AF1" s="88"/>
      <c r="AG1" s="88"/>
      <c r="AH1" s="88"/>
    </row>
    <row r="2" spans="1:34" s="89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2" t="s">
        <v>587</v>
      </c>
      <c r="M2" s="30"/>
      <c r="N2" s="30"/>
      <c r="O2" s="30"/>
      <c r="P2" s="33"/>
      <c r="Q2" s="33"/>
      <c r="R2" s="33"/>
      <c r="S2" s="30"/>
      <c r="T2" s="30"/>
      <c r="U2" s="30"/>
      <c r="V2" s="30"/>
      <c r="W2" s="30"/>
      <c r="X2" s="32" t="s">
        <v>587</v>
      </c>
      <c r="Y2" s="34"/>
      <c r="Z2" s="90"/>
      <c r="AA2" s="91"/>
      <c r="AB2" s="91"/>
      <c r="AC2" s="91"/>
      <c r="AD2" s="91"/>
      <c r="AE2" s="91"/>
      <c r="AF2" s="91"/>
      <c r="AG2" s="91"/>
      <c r="AH2" s="91"/>
    </row>
    <row r="3" spans="1:34" s="89" customFormat="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2" t="s">
        <v>588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2" t="s">
        <v>588</v>
      </c>
      <c r="Y3" s="35"/>
      <c r="Z3" s="90" t="s">
        <v>13</v>
      </c>
      <c r="AA3" s="92"/>
      <c r="AB3" s="92"/>
      <c r="AC3" s="92"/>
      <c r="AD3" s="92"/>
      <c r="AE3" s="92"/>
      <c r="AF3" s="92"/>
      <c r="AG3" s="92"/>
      <c r="AH3" s="92"/>
    </row>
    <row r="4" spans="1:50" s="89" customFormat="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 t="str">
        <f>'Job Details'!C8</f>
        <v>Broad Street CPZ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7" t="str">
        <f>'Job Details'!C8</f>
        <v>Broad Street CPZ</v>
      </c>
      <c r="Y4" s="35"/>
      <c r="Z4" s="93" t="s">
        <v>589</v>
      </c>
      <c r="AA4" s="94">
        <v>0</v>
      </c>
      <c r="AB4" s="94">
        <v>0.041666666666666664</v>
      </c>
      <c r="AC4" s="94">
        <v>0.08333333333333333</v>
      </c>
      <c r="AD4" s="94">
        <v>0.125</v>
      </c>
      <c r="AE4" s="94">
        <v>0.16666666666666666</v>
      </c>
      <c r="AF4" s="94">
        <v>0.20833333333333331</v>
      </c>
      <c r="AG4" s="94">
        <v>0.24999999999999997</v>
      </c>
      <c r="AH4" s="94">
        <v>0.29166666666666663</v>
      </c>
      <c r="AI4" s="95">
        <v>0.3333333333333333</v>
      </c>
      <c r="AJ4" s="95">
        <v>0.375</v>
      </c>
      <c r="AK4" s="95">
        <v>0.4166666666666667</v>
      </c>
      <c r="AL4" s="95">
        <v>0.45833333333333337</v>
      </c>
      <c r="AM4" s="95">
        <v>0.5</v>
      </c>
      <c r="AN4" s="95">
        <v>0.5416666666666666</v>
      </c>
      <c r="AO4" s="95">
        <v>0.5833333333333333</v>
      </c>
      <c r="AP4" s="95">
        <v>0.6249999999999999</v>
      </c>
      <c r="AQ4" s="95">
        <v>0.6666666666666665</v>
      </c>
      <c r="AR4" s="95">
        <v>0.7083333333333331</v>
      </c>
      <c r="AS4" s="95">
        <v>0.7499999999999998</v>
      </c>
      <c r="AT4" s="95">
        <v>0.7916666666666664</v>
      </c>
      <c r="AU4" s="95">
        <v>0.833333333333333</v>
      </c>
      <c r="AV4" s="95">
        <v>0.8749999999999997</v>
      </c>
      <c r="AW4" s="95">
        <v>0.9166666666666663</v>
      </c>
      <c r="AX4" s="95">
        <v>0.9583333333333329</v>
      </c>
    </row>
    <row r="5" spans="1:62" s="89" customFormat="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5"/>
      <c r="Z5" s="96" t="s">
        <v>585</v>
      </c>
      <c r="AA5" s="97">
        <v>1</v>
      </c>
      <c r="AB5" s="97">
        <v>1</v>
      </c>
      <c r="AC5" s="97">
        <v>1</v>
      </c>
      <c r="AD5" s="97">
        <v>1</v>
      </c>
      <c r="AE5" s="97">
        <v>1</v>
      </c>
      <c r="AF5" s="97">
        <v>1</v>
      </c>
      <c r="AG5" s="97">
        <v>1</v>
      </c>
      <c r="AH5" s="97">
        <v>1</v>
      </c>
      <c r="AI5" s="91">
        <v>1</v>
      </c>
      <c r="AJ5" s="91">
        <v>1</v>
      </c>
      <c r="AK5" s="91">
        <v>0</v>
      </c>
      <c r="AL5" s="91">
        <v>0</v>
      </c>
      <c r="AM5" s="91">
        <v>1</v>
      </c>
      <c r="AN5" s="91">
        <v>0</v>
      </c>
      <c r="AO5" s="91">
        <v>1</v>
      </c>
      <c r="AP5" s="91">
        <v>1</v>
      </c>
      <c r="AQ5" s="91">
        <v>0</v>
      </c>
      <c r="AR5" s="91">
        <v>0</v>
      </c>
      <c r="AS5" s="91">
        <v>0</v>
      </c>
      <c r="AT5" s="91">
        <v>0</v>
      </c>
      <c r="AU5" s="91">
        <v>1</v>
      </c>
      <c r="AV5" s="91">
        <v>1</v>
      </c>
      <c r="AW5" s="91">
        <v>0</v>
      </c>
      <c r="AX5" s="91">
        <v>0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</row>
    <row r="6" spans="1:62" s="91" customFormat="1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9"/>
      <c r="L6" s="39"/>
      <c r="M6" s="39"/>
      <c r="N6" s="39"/>
      <c r="O6" s="39"/>
      <c r="P6" s="40"/>
      <c r="Q6" s="40"/>
      <c r="R6" s="40"/>
      <c r="S6" s="40"/>
      <c r="T6" s="40"/>
      <c r="U6" s="40"/>
      <c r="V6" s="40"/>
      <c r="W6" s="40"/>
      <c r="X6" s="40"/>
      <c r="Y6" s="35"/>
      <c r="Z6" s="96" t="s">
        <v>586</v>
      </c>
      <c r="AA6" s="97">
        <v>0</v>
      </c>
      <c r="AB6" s="97">
        <v>1</v>
      </c>
      <c r="AC6" s="97">
        <v>1</v>
      </c>
      <c r="AD6" s="97">
        <v>1</v>
      </c>
      <c r="AE6" s="97">
        <v>1</v>
      </c>
      <c r="AF6" s="97">
        <v>2</v>
      </c>
      <c r="AG6" s="97">
        <v>3</v>
      </c>
      <c r="AH6" s="97">
        <v>3</v>
      </c>
      <c r="AI6" s="91">
        <v>10</v>
      </c>
      <c r="AJ6" s="91">
        <v>16</v>
      </c>
      <c r="AK6" s="91">
        <v>18</v>
      </c>
      <c r="AL6" s="91">
        <v>18</v>
      </c>
      <c r="AM6" s="91">
        <v>18</v>
      </c>
      <c r="AN6" s="91">
        <v>16</v>
      </c>
      <c r="AO6" s="91">
        <v>18</v>
      </c>
      <c r="AP6" s="91">
        <v>16</v>
      </c>
      <c r="AQ6" s="91">
        <v>18</v>
      </c>
      <c r="AR6" s="91">
        <v>15</v>
      </c>
      <c r="AS6" s="91">
        <v>12</v>
      </c>
      <c r="AT6" s="91">
        <v>17</v>
      </c>
      <c r="AU6" s="91">
        <v>14</v>
      </c>
      <c r="AV6" s="91">
        <v>13</v>
      </c>
      <c r="AW6" s="91">
        <v>12</v>
      </c>
      <c r="AX6" s="91">
        <v>10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</row>
    <row r="7" spans="26:50" ht="15">
      <c r="Z7" s="96"/>
      <c r="AA7" s="97"/>
      <c r="AB7" s="97"/>
      <c r="AC7" s="97"/>
      <c r="AD7" s="97"/>
      <c r="AE7" s="97"/>
      <c r="AF7" s="97"/>
      <c r="AG7" s="97"/>
      <c r="AH7" s="97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</row>
    <row r="8" spans="2:50" ht="18.75">
      <c r="B8" s="41" t="str">
        <f ca="1">"Location: "&amp;RIGHT(CELL("filename",A2),LEN(CELL("filename",A2))-FIND("]",CELL("filename",A2)))&amp;", Teddington"</f>
        <v>Location: BROAD STREET, Teddington</v>
      </c>
      <c r="K8" s="42" t="s">
        <v>590</v>
      </c>
      <c r="N8" s="41" t="str">
        <f>B8</f>
        <v>Location: BROAD STREET, Teddington</v>
      </c>
      <c r="W8" s="42" t="s">
        <v>591</v>
      </c>
      <c r="Y8" s="43"/>
      <c r="Z8" s="96"/>
      <c r="AA8" s="97"/>
      <c r="AB8" s="97"/>
      <c r="AC8" s="97"/>
      <c r="AD8" s="97"/>
      <c r="AE8" s="97"/>
      <c r="AF8" s="97"/>
      <c r="AG8" s="97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</row>
    <row r="9" spans="27:50" ht="7.5" customHeight="1">
      <c r="AA9" s="97"/>
      <c r="AB9" s="97"/>
      <c r="AC9" s="97"/>
      <c r="AD9" s="97"/>
      <c r="AE9" s="97"/>
      <c r="AF9" s="97"/>
      <c r="AG9" s="97"/>
      <c r="AH9" s="97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</row>
    <row r="10" spans="2:62" ht="15">
      <c r="B10" s="44" t="s">
        <v>592</v>
      </c>
      <c r="C10" s="45"/>
      <c r="D10" s="45"/>
      <c r="N10" s="46" t="str">
        <f>B10</f>
        <v>Estimated no. of available parking spaces</v>
      </c>
      <c r="O10" s="47"/>
      <c r="P10" s="47"/>
      <c r="AA10" s="98" t="s">
        <v>585</v>
      </c>
      <c r="AB10" s="99" t="s">
        <v>586</v>
      </c>
      <c r="AC10" s="98"/>
      <c r="AD10" s="98"/>
      <c r="AE10" s="99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</row>
    <row r="11" spans="1:62" s="100" customFormat="1" ht="24" customHeight="1">
      <c r="A11" s="48"/>
      <c r="B11" s="49" t="s">
        <v>586</v>
      </c>
      <c r="C11" s="49" t="s">
        <v>585</v>
      </c>
      <c r="D11" s="50" t="s">
        <v>593</v>
      </c>
      <c r="E11" s="56"/>
      <c r="F11" s="48"/>
      <c r="G11" s="43"/>
      <c r="H11" s="43"/>
      <c r="I11" s="48"/>
      <c r="J11" s="48"/>
      <c r="K11" s="48"/>
      <c r="L11" s="48"/>
      <c r="M11" s="48"/>
      <c r="N11" s="49" t="s">
        <v>586</v>
      </c>
      <c r="O11" s="49" t="s">
        <v>585</v>
      </c>
      <c r="P11" s="50" t="s">
        <v>593</v>
      </c>
      <c r="Q11" s="56"/>
      <c r="R11" s="48"/>
      <c r="S11" s="43"/>
      <c r="T11" s="48"/>
      <c r="U11" s="48"/>
      <c r="V11" s="48"/>
      <c r="W11" s="48"/>
      <c r="X11" s="48"/>
      <c r="Y11" s="35"/>
      <c r="Z11" s="98" t="s">
        <v>594</v>
      </c>
      <c r="AA11" s="97">
        <v>5</v>
      </c>
      <c r="AB11" s="97">
        <v>115</v>
      </c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</row>
    <row r="12" spans="2:50" ht="15">
      <c r="B12" s="51">
        <v>27</v>
      </c>
      <c r="C12" s="52">
        <v>1</v>
      </c>
      <c r="D12" s="53">
        <f>SUM(B12:B12)</f>
        <v>27</v>
      </c>
      <c r="E12" s="55"/>
      <c r="G12" s="35"/>
      <c r="H12" s="35"/>
      <c r="N12" s="51">
        <v>27</v>
      </c>
      <c r="O12" s="52">
        <v>1</v>
      </c>
      <c r="P12" s="53">
        <f>SUM(N12:N12)</f>
        <v>27</v>
      </c>
      <c r="Q12" s="55"/>
      <c r="S12" s="35"/>
      <c r="Z12" s="98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</row>
    <row r="13" spans="26:50" ht="8.25" customHeight="1">
      <c r="Z13" s="98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</row>
    <row r="14" spans="2:50" ht="15">
      <c r="B14" s="54" t="s">
        <v>595</v>
      </c>
      <c r="N14" s="54" t="s">
        <v>595</v>
      </c>
      <c r="Z14" s="98"/>
      <c r="AA14" s="98" t="s">
        <v>596</v>
      </c>
      <c r="AB14" s="99" t="s">
        <v>597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</row>
    <row r="15" spans="2:50" ht="15">
      <c r="B15" t="s">
        <v>615</v>
      </c>
      <c r="N15" t="str">
        <f>B15</f>
        <v>Pay &amp; Display - Operational hours Mon-Sat 8:30am-6.30pm, max stay 2 hours</v>
      </c>
      <c r="Z15" s="96" t="s">
        <v>586</v>
      </c>
      <c r="AA15" s="97">
        <v>22</v>
      </c>
      <c r="AB15" s="97">
        <v>93</v>
      </c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26:50" ht="15">
      <c r="Z16" s="9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pans="26:50" ht="15">
      <c r="Z17" s="96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</row>
    <row r="18" spans="26:50" ht="15">
      <c r="Z18" s="96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</row>
    <row r="19" spans="27:28" ht="15">
      <c r="AA19" s="97"/>
      <c r="AB19" s="97"/>
    </row>
    <row r="20" spans="26:62" ht="15">
      <c r="Z20" s="98" t="s">
        <v>598</v>
      </c>
      <c r="AA20" s="94">
        <v>0.5</v>
      </c>
      <c r="AB20" s="94">
        <v>0.5416666666666666</v>
      </c>
      <c r="AC20" s="94">
        <v>0.5833333333333333</v>
      </c>
      <c r="AD20" s="94">
        <v>0.6249999999999999</v>
      </c>
      <c r="AE20" s="94">
        <v>0.6666666666666665</v>
      </c>
      <c r="AF20" s="94">
        <v>0.7083333333333331</v>
      </c>
      <c r="AG20" s="94">
        <v>0.7499999999999998</v>
      </c>
      <c r="AH20" s="94">
        <v>0.7916666666666664</v>
      </c>
      <c r="AI20" s="94">
        <v>0.833333333333333</v>
      </c>
      <c r="AJ20" s="94">
        <v>0.8749999999999997</v>
      </c>
      <c r="AK20" s="94">
        <v>0.9166666666666663</v>
      </c>
      <c r="AL20" s="94">
        <v>0.9583333333333329</v>
      </c>
      <c r="AM20" s="94">
        <v>0</v>
      </c>
      <c r="AN20" s="94">
        <v>0.041666666666666664</v>
      </c>
      <c r="AO20" s="94">
        <v>0.08333333333333333</v>
      </c>
      <c r="AP20" s="94">
        <v>0.125</v>
      </c>
      <c r="AQ20" s="94">
        <v>0.16666666666666666</v>
      </c>
      <c r="AR20" s="94">
        <v>0.20833333333333331</v>
      </c>
      <c r="AS20" s="94">
        <v>0.24999999999999997</v>
      </c>
      <c r="AT20" s="94">
        <v>0.29166666666666663</v>
      </c>
      <c r="AU20" s="94">
        <v>0.3333333333333333</v>
      </c>
      <c r="AV20" s="94">
        <v>0.375</v>
      </c>
      <c r="AW20" s="94">
        <v>0.4166666666666667</v>
      </c>
      <c r="AX20" s="94">
        <v>0.45833333333333337</v>
      </c>
      <c r="AY20" s="101">
        <v>0.5</v>
      </c>
      <c r="AZ20" s="101">
        <v>0.5416666666666666</v>
      </c>
      <c r="BA20" s="101">
        <v>0.5833333333333333</v>
      </c>
      <c r="BB20" s="101">
        <v>0.6249999999999999</v>
      </c>
      <c r="BC20" s="101">
        <v>0.6666666666666665</v>
      </c>
      <c r="BD20" s="101">
        <v>0.7083333333333331</v>
      </c>
      <c r="BE20" s="101">
        <v>0.7499999999999998</v>
      </c>
      <c r="BF20" s="101">
        <v>0.7916666666666664</v>
      </c>
      <c r="BG20" s="101">
        <v>0.833333333333333</v>
      </c>
      <c r="BH20" s="101">
        <v>0.8749999999999997</v>
      </c>
      <c r="BI20" s="101">
        <v>0.9166666666666663</v>
      </c>
      <c r="BJ20" s="101">
        <v>0.9583333333333329</v>
      </c>
    </row>
    <row r="21" spans="26:62" ht="15">
      <c r="Z21" s="96" t="s">
        <v>585</v>
      </c>
      <c r="AA21" s="97">
        <v>0</v>
      </c>
      <c r="AB21" s="97">
        <v>0</v>
      </c>
      <c r="AC21" s="97">
        <v>0</v>
      </c>
      <c r="AD21" s="97">
        <v>1</v>
      </c>
      <c r="AE21" s="97">
        <v>0</v>
      </c>
      <c r="AF21" s="97">
        <v>0</v>
      </c>
      <c r="AG21" s="97">
        <v>0</v>
      </c>
      <c r="AH21" s="97">
        <v>0</v>
      </c>
      <c r="AI21" s="97">
        <v>1</v>
      </c>
      <c r="AJ21" s="97">
        <v>1</v>
      </c>
      <c r="AK21" s="97">
        <v>1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1</v>
      </c>
      <c r="AX21" s="97">
        <v>0</v>
      </c>
      <c r="AY21" s="92">
        <v>0</v>
      </c>
      <c r="AZ21" s="92">
        <v>1</v>
      </c>
      <c r="BA21" s="92">
        <v>0</v>
      </c>
      <c r="BB21" s="92">
        <v>1</v>
      </c>
      <c r="BC21" s="92">
        <v>1</v>
      </c>
      <c r="BD21" s="92">
        <v>1</v>
      </c>
      <c r="BE21" s="92">
        <v>0</v>
      </c>
      <c r="BF21" s="92">
        <v>0</v>
      </c>
      <c r="BG21" s="92">
        <v>1</v>
      </c>
      <c r="BH21" s="92">
        <v>0</v>
      </c>
      <c r="BI21" s="92">
        <v>0</v>
      </c>
      <c r="BJ21" s="92">
        <v>0</v>
      </c>
    </row>
    <row r="22" spans="26:62" ht="15">
      <c r="Z22" s="96" t="s">
        <v>586</v>
      </c>
      <c r="AA22" s="97">
        <v>20</v>
      </c>
      <c r="AB22" s="97">
        <v>8</v>
      </c>
      <c r="AC22" s="97">
        <v>20</v>
      </c>
      <c r="AD22" s="97">
        <v>22</v>
      </c>
      <c r="AE22" s="97">
        <v>7</v>
      </c>
      <c r="AF22" s="97">
        <v>19</v>
      </c>
      <c r="AG22" s="97">
        <v>17</v>
      </c>
      <c r="AH22" s="97">
        <v>18</v>
      </c>
      <c r="AI22" s="97">
        <v>21</v>
      </c>
      <c r="AJ22" s="97">
        <v>20</v>
      </c>
      <c r="AK22" s="97">
        <v>11</v>
      </c>
      <c r="AL22" s="97">
        <v>6</v>
      </c>
      <c r="AM22" s="97">
        <v>6</v>
      </c>
      <c r="AN22" s="97">
        <v>5</v>
      </c>
      <c r="AO22" s="97">
        <v>5</v>
      </c>
      <c r="AP22" s="97">
        <v>5</v>
      </c>
      <c r="AQ22" s="97">
        <v>5</v>
      </c>
      <c r="AR22" s="97">
        <v>5</v>
      </c>
      <c r="AS22" s="97">
        <v>7</v>
      </c>
      <c r="AT22" s="97">
        <v>10</v>
      </c>
      <c r="AU22" s="97">
        <v>10</v>
      </c>
      <c r="AV22" s="97">
        <v>20</v>
      </c>
      <c r="AW22" s="97">
        <v>22</v>
      </c>
      <c r="AX22" s="97">
        <v>25</v>
      </c>
      <c r="AY22" s="92">
        <v>25</v>
      </c>
      <c r="AZ22" s="92">
        <v>22</v>
      </c>
      <c r="BA22" s="92">
        <v>22</v>
      </c>
      <c r="BB22" s="92">
        <v>26</v>
      </c>
      <c r="BC22" s="92">
        <v>25</v>
      </c>
      <c r="BD22" s="92">
        <v>27</v>
      </c>
      <c r="BE22" s="92">
        <v>26</v>
      </c>
      <c r="BF22" s="92">
        <v>16</v>
      </c>
      <c r="BG22" s="92">
        <v>15</v>
      </c>
      <c r="BH22" s="92">
        <v>14</v>
      </c>
      <c r="BI22" s="92">
        <v>13</v>
      </c>
      <c r="BJ22" s="92">
        <v>7</v>
      </c>
    </row>
    <row r="23" spans="26:50" ht="15">
      <c r="Z23" s="96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26:50" ht="15"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27:50" ht="15"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27:50" ht="15">
      <c r="AA26" s="98" t="s">
        <v>585</v>
      </c>
      <c r="AB26" s="99" t="s">
        <v>586</v>
      </c>
      <c r="AC26" s="98"/>
      <c r="AD26" s="98"/>
      <c r="AE26" s="102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26:31" ht="15">
      <c r="Z27" s="98" t="s">
        <v>594</v>
      </c>
      <c r="AA27" s="97">
        <v>8</v>
      </c>
      <c r="AB27" s="97">
        <v>283</v>
      </c>
      <c r="AC27" s="97"/>
      <c r="AD27" s="97"/>
      <c r="AE27" s="97"/>
    </row>
    <row r="29" spans="27:28" ht="15">
      <c r="AA29" s="93" t="s">
        <v>599</v>
      </c>
      <c r="AB29" s="93" t="s">
        <v>600</v>
      </c>
    </row>
    <row r="30" spans="26:28" ht="15">
      <c r="Z30" s="96" t="s">
        <v>585</v>
      </c>
      <c r="AA30" s="92">
        <v>3</v>
      </c>
      <c r="AB30" s="92">
        <v>5</v>
      </c>
    </row>
    <row r="31" spans="26:28" ht="15">
      <c r="Z31" s="96" t="s">
        <v>586</v>
      </c>
      <c r="AA31" s="92">
        <v>111</v>
      </c>
      <c r="AB31" s="92">
        <v>175</v>
      </c>
    </row>
    <row r="32" ht="15">
      <c r="Z32" s="96"/>
    </row>
    <row r="33" ht="15">
      <c r="Z33" s="96"/>
    </row>
  </sheetData>
  <sheetProtection/>
  <printOptions/>
  <pageMargins left="0.7" right="0.7" top="0.75" bottom="0.75" header="0.3" footer="0.3"/>
  <pageSetup horizontalDpi="300" verticalDpi="300" orientation="portrait" scale="82" r:id="rId2"/>
  <headerFooter>
    <oddFooter>&amp;C&amp;P</oddFooter>
  </headerFooter>
  <colBreaks count="2" manualBreakCount="2">
    <brk id="12" max="65535" man="1"/>
    <brk id="2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T22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12.140625" style="0" bestFit="1" customWidth="1"/>
    <col min="3" max="4" width="6.7109375" style="0" customWidth="1"/>
    <col min="5" max="5" width="10.140625" style="0" customWidth="1"/>
    <col min="11" max="18" width="5.140625" style="0" customWidth="1"/>
    <col min="19" max="29" width="5.140625" style="79" customWidth="1"/>
    <col min="30" max="34" width="5.140625" style="0" customWidth="1"/>
    <col min="35" max="40" width="9.140625" style="0" hidden="1" customWidth="1"/>
    <col min="41" max="42" width="0" style="0" hidden="1" customWidth="1"/>
    <col min="43" max="43" width="0" style="28" hidden="1" customWidth="1"/>
    <col min="44" max="46" width="0" style="0" hidden="1" customWidth="1"/>
    <col min="47" max="56" width="9.140625" style="0" hidden="1" customWidth="1"/>
    <col min="57" max="57" width="0" style="0" hidden="1" customWidth="1"/>
  </cols>
  <sheetData>
    <row r="1" spans="1:46" ht="30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</v>
      </c>
      <c r="L1" s="6">
        <v>0.041666666666666664</v>
      </c>
      <c r="M1" s="6">
        <v>0.08333333333333333</v>
      </c>
      <c r="N1" s="6">
        <v>0.125</v>
      </c>
      <c r="O1" s="6">
        <v>0.16666666666666666</v>
      </c>
      <c r="P1" s="6">
        <v>0.20833333333333331</v>
      </c>
      <c r="Q1" s="6">
        <v>0.24999999999999997</v>
      </c>
      <c r="R1" s="6">
        <v>0.29166666666666663</v>
      </c>
      <c r="S1" s="77">
        <v>0.3333333333333333</v>
      </c>
      <c r="T1" s="77">
        <v>0.375</v>
      </c>
      <c r="U1" s="77">
        <v>0.4166666666666667</v>
      </c>
      <c r="V1" s="77">
        <v>0.45833333333333337</v>
      </c>
      <c r="W1" s="77">
        <v>0.5</v>
      </c>
      <c r="X1" s="77">
        <v>0.5416666666666666</v>
      </c>
      <c r="Y1" s="77">
        <v>0.5833333333333333</v>
      </c>
      <c r="Z1" s="77">
        <v>0.6249999999999999</v>
      </c>
      <c r="AA1" s="77">
        <v>0.6666666666666665</v>
      </c>
      <c r="AB1" s="77">
        <v>0.7083333333333331</v>
      </c>
      <c r="AC1" s="77">
        <v>0.7499999999999998</v>
      </c>
      <c r="AD1" s="6">
        <v>0.7916666666666664</v>
      </c>
      <c r="AE1" s="6">
        <v>0.833333333333333</v>
      </c>
      <c r="AF1" s="6">
        <v>0.8749999999999997</v>
      </c>
      <c r="AG1" s="6">
        <v>0.9166666666666663</v>
      </c>
      <c r="AH1" s="6">
        <v>0.9583333333333329</v>
      </c>
      <c r="AI1" s="7" t="s">
        <v>6</v>
      </c>
      <c r="AJ1" s="7" t="s">
        <v>7</v>
      </c>
      <c r="AK1" s="8" t="s">
        <v>8</v>
      </c>
      <c r="AL1" s="9" t="s">
        <v>9</v>
      </c>
      <c r="AM1" s="10" t="s">
        <v>10</v>
      </c>
      <c r="AN1" s="11" t="s">
        <v>11</v>
      </c>
      <c r="AO1" t="s">
        <v>583</v>
      </c>
      <c r="AP1" t="s">
        <v>614</v>
      </c>
      <c r="AQ1" s="29" t="s">
        <v>584</v>
      </c>
      <c r="AS1" s="80">
        <v>0.3333333333333333</v>
      </c>
      <c r="AT1" s="80">
        <v>0.7499999999999998</v>
      </c>
    </row>
    <row r="2" spans="1:43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4"/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78">
        <v>0</v>
      </c>
      <c r="T2" s="78">
        <v>0</v>
      </c>
      <c r="U2" s="78">
        <v>0</v>
      </c>
      <c r="V2" s="78">
        <v>0</v>
      </c>
      <c r="W2" s="78">
        <v>0</v>
      </c>
      <c r="X2" s="78">
        <v>0</v>
      </c>
      <c r="Y2" s="78">
        <v>0</v>
      </c>
      <c r="Z2" s="78">
        <v>0</v>
      </c>
      <c r="AA2" s="78">
        <v>0</v>
      </c>
      <c r="AB2" s="78">
        <v>0</v>
      </c>
      <c r="AC2" s="78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6" t="s">
        <v>15</v>
      </c>
      <c r="AJ2" s="16" t="s">
        <v>15</v>
      </c>
      <c r="AK2" s="16" t="s">
        <v>15</v>
      </c>
      <c r="AL2" s="16" t="s">
        <v>15</v>
      </c>
      <c r="AM2" s="17" t="s">
        <v>15</v>
      </c>
      <c r="AN2" s="18"/>
      <c r="AO2">
        <f>IF(AN2="","",IF(E2="P&amp;D","Pay &amp; Display",IF(E2="LB","Loading Bay","")))</f>
      </c>
      <c r="AP2">
        <f>IF(AND(AO2&lt;&gt;"",E2="P&amp;D"),IF(AI2&lt;$AS$1,"Outside CPZ",IF(AI2&gt;$AT$1,"Outside CPZ","Inside CPZ")),"")</f>
      </c>
      <c r="AQ2" s="28">
        <f>IF(OR(E2="LB",E2="P&amp;D"),"Y","")</f>
      </c>
    </row>
    <row r="3" spans="1:43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4"/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78">
        <v>0</v>
      </c>
      <c r="T3" s="78">
        <v>0</v>
      </c>
      <c r="U3" s="78">
        <v>0</v>
      </c>
      <c r="V3" s="78">
        <v>0</v>
      </c>
      <c r="W3" s="78">
        <v>0</v>
      </c>
      <c r="X3" s="78">
        <v>0</v>
      </c>
      <c r="Y3" s="78">
        <v>0</v>
      </c>
      <c r="Z3" s="78">
        <v>0</v>
      </c>
      <c r="AA3" s="78">
        <v>0</v>
      </c>
      <c r="AB3" s="78">
        <v>0</v>
      </c>
      <c r="AC3" s="78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6" t="s">
        <v>15</v>
      </c>
      <c r="AJ3" s="16" t="s">
        <v>15</v>
      </c>
      <c r="AK3" s="16" t="s">
        <v>15</v>
      </c>
      <c r="AL3" s="16" t="s">
        <v>15</v>
      </c>
      <c r="AM3" s="17" t="s">
        <v>15</v>
      </c>
      <c r="AN3" s="18"/>
      <c r="AO3">
        <f aca="true" t="shared" si="0" ref="AO3:AO66">IF(AN3="","",IF(E3="P&amp;D","Pay &amp; Display",IF(E3="LB","Loading Bay","")))</f>
      </c>
      <c r="AP3">
        <f aca="true" t="shared" si="1" ref="AP3:AP66">IF(AND(AO3&lt;&gt;"",E3="P&amp;D"),IF(AI3&lt;$AS$1,"Outside CPZ",IF(AI3&gt;$AT$1,"Outside CPZ","Inside CPZ")),"")</f>
      </c>
      <c r="AQ3" s="28">
        <f aca="true" t="shared" si="2" ref="AQ3:AQ66">IF(OR(E3="LB",E3="P&amp;D"),"Y","")</f>
      </c>
    </row>
    <row r="4" spans="1:43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4"/>
      <c r="G4" s="13"/>
      <c r="H4" s="14"/>
      <c r="I4" s="13" t="s">
        <v>15</v>
      </c>
      <c r="J4" s="12"/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78">
        <v>0</v>
      </c>
      <c r="T4" s="78">
        <v>0</v>
      </c>
      <c r="U4" s="78">
        <v>0</v>
      </c>
      <c r="V4" s="78">
        <v>0</v>
      </c>
      <c r="W4" s="78">
        <v>0</v>
      </c>
      <c r="X4" s="78">
        <v>0</v>
      </c>
      <c r="Y4" s="78">
        <v>0</v>
      </c>
      <c r="Z4" s="78">
        <v>0</v>
      </c>
      <c r="AA4" s="78">
        <v>0</v>
      </c>
      <c r="AB4" s="78">
        <v>0</v>
      </c>
      <c r="AC4" s="78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6" t="s">
        <v>15</v>
      </c>
      <c r="AJ4" s="16" t="s">
        <v>15</v>
      </c>
      <c r="AK4" s="16" t="s">
        <v>15</v>
      </c>
      <c r="AL4" s="16" t="s">
        <v>15</v>
      </c>
      <c r="AM4" s="17" t="s">
        <v>15</v>
      </c>
      <c r="AN4" s="18"/>
      <c r="AO4">
        <f t="shared" si="0"/>
      </c>
      <c r="AP4">
        <f t="shared" si="1"/>
      </c>
      <c r="AQ4" s="28">
        <f t="shared" si="2"/>
      </c>
    </row>
    <row r="5" spans="1:43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4"/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78">
        <v>0</v>
      </c>
      <c r="T5" s="78">
        <v>0</v>
      </c>
      <c r="U5" s="78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78">
        <v>0</v>
      </c>
      <c r="AB5" s="78">
        <v>0</v>
      </c>
      <c r="AC5" s="78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6" t="s">
        <v>15</v>
      </c>
      <c r="AJ5" s="16" t="s">
        <v>15</v>
      </c>
      <c r="AK5" s="16" t="s">
        <v>15</v>
      </c>
      <c r="AL5" s="16" t="s">
        <v>15</v>
      </c>
      <c r="AM5" s="17" t="s">
        <v>15</v>
      </c>
      <c r="AN5" s="18"/>
      <c r="AO5">
        <f t="shared" si="0"/>
      </c>
      <c r="AP5">
        <f t="shared" si="1"/>
      </c>
      <c r="AQ5" s="28">
        <f t="shared" si="2"/>
      </c>
    </row>
    <row r="6" spans="1:43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4" t="s">
        <v>21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78">
        <v>0</v>
      </c>
      <c r="T6" s="78">
        <v>0</v>
      </c>
      <c r="U6" s="78">
        <v>1</v>
      </c>
      <c r="V6" s="78">
        <v>1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6">
        <v>0.4166666666666667</v>
      </c>
      <c r="AJ6" s="16">
        <v>0.45833333333333337</v>
      </c>
      <c r="AK6" s="16">
        <v>0.041666666666666685</v>
      </c>
      <c r="AL6" s="16">
        <v>0.08333333333333334</v>
      </c>
      <c r="AM6" s="17" t="s">
        <v>23</v>
      </c>
      <c r="AN6" s="18" t="s">
        <v>24</v>
      </c>
      <c r="AO6">
        <f t="shared" si="0"/>
      </c>
      <c r="AP6">
        <f t="shared" si="1"/>
      </c>
      <c r="AQ6" s="28">
        <f t="shared" si="2"/>
      </c>
    </row>
    <row r="7" spans="1:43" ht="15">
      <c r="A7" s="12" t="s">
        <v>25</v>
      </c>
      <c r="B7" s="13" t="s">
        <v>13</v>
      </c>
      <c r="C7" s="13">
        <v>4</v>
      </c>
      <c r="D7" s="13">
        <v>20</v>
      </c>
      <c r="E7" s="13" t="s">
        <v>26</v>
      </c>
      <c r="F7" s="14" t="s">
        <v>27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78">
        <v>1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6">
        <v>0.3333333333333333</v>
      </c>
      <c r="AJ7" s="16">
        <v>0.3333333333333333</v>
      </c>
      <c r="AK7" s="16">
        <v>0</v>
      </c>
      <c r="AL7" s="16">
        <v>0.041666666666666664</v>
      </c>
      <c r="AM7" s="17" t="s">
        <v>23</v>
      </c>
      <c r="AN7" s="18" t="s">
        <v>24</v>
      </c>
      <c r="AO7" t="str">
        <f t="shared" si="0"/>
        <v>Pay &amp; Display</v>
      </c>
      <c r="AP7" t="str">
        <f t="shared" si="1"/>
        <v>Inside CPZ</v>
      </c>
      <c r="AQ7" s="28" t="str">
        <f t="shared" si="2"/>
        <v>Y</v>
      </c>
    </row>
    <row r="8" spans="1:43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4" t="s">
        <v>28</v>
      </c>
      <c r="G8" s="13" t="s">
        <v>22</v>
      </c>
      <c r="H8" s="14"/>
      <c r="I8" s="13" t="s">
        <v>15</v>
      </c>
      <c r="J8" s="12"/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78">
        <v>0</v>
      </c>
      <c r="T8" s="78">
        <v>1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6">
        <v>0.375</v>
      </c>
      <c r="AJ8" s="16">
        <v>0.375</v>
      </c>
      <c r="AK8" s="16">
        <v>0</v>
      </c>
      <c r="AL8" s="16">
        <v>0.041666666666666664</v>
      </c>
      <c r="AM8" s="17" t="s">
        <v>23</v>
      </c>
      <c r="AN8" s="18" t="s">
        <v>24</v>
      </c>
      <c r="AO8" t="str">
        <f t="shared" si="0"/>
        <v>Pay &amp; Display</v>
      </c>
      <c r="AP8" t="str">
        <f t="shared" si="1"/>
        <v>Inside CPZ</v>
      </c>
      <c r="AQ8" s="28" t="str">
        <f t="shared" si="2"/>
        <v>Y</v>
      </c>
    </row>
    <row r="9" spans="1:43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4" t="s">
        <v>29</v>
      </c>
      <c r="G9" s="13" t="s">
        <v>22</v>
      </c>
      <c r="H9" s="14"/>
      <c r="I9" s="13" t="s">
        <v>15</v>
      </c>
      <c r="J9" s="12"/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78">
        <v>0</v>
      </c>
      <c r="T9" s="78">
        <v>0</v>
      </c>
      <c r="U9" s="78">
        <v>1</v>
      </c>
      <c r="V9" s="78">
        <v>1</v>
      </c>
      <c r="W9" s="78">
        <v>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6">
        <v>0.4166666666666667</v>
      </c>
      <c r="AJ9" s="16">
        <v>0.45833333333333337</v>
      </c>
      <c r="AK9" s="16">
        <v>0.041666666666666685</v>
      </c>
      <c r="AL9" s="16">
        <v>0.08333333333333334</v>
      </c>
      <c r="AM9" s="17" t="s">
        <v>23</v>
      </c>
      <c r="AN9" s="18" t="s">
        <v>24</v>
      </c>
      <c r="AO9" t="str">
        <f t="shared" si="0"/>
        <v>Pay &amp; Display</v>
      </c>
      <c r="AP9" t="str">
        <f t="shared" si="1"/>
        <v>Inside CPZ</v>
      </c>
      <c r="AQ9" s="28" t="str">
        <f t="shared" si="2"/>
        <v>Y</v>
      </c>
    </row>
    <row r="10" spans="1:43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4" t="s">
        <v>30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</v>
      </c>
      <c r="Z10" s="78">
        <v>1</v>
      </c>
      <c r="AA10" s="78">
        <v>0</v>
      </c>
      <c r="AB10" s="78">
        <v>0</v>
      </c>
      <c r="AC10" s="78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6">
        <v>0.6249999999999999</v>
      </c>
      <c r="AK10" s="16">
        <v>0.12499999999999989</v>
      </c>
      <c r="AL10" s="16">
        <v>0.16666666666666655</v>
      </c>
      <c r="AM10" s="17" t="s">
        <v>31</v>
      </c>
      <c r="AN10" s="18" t="s">
        <v>24</v>
      </c>
      <c r="AO10" t="str">
        <f t="shared" si="0"/>
        <v>Pay &amp; Display</v>
      </c>
      <c r="AP10" t="str">
        <f t="shared" si="1"/>
        <v>Inside CPZ</v>
      </c>
      <c r="AQ10" s="28" t="str">
        <f t="shared" si="2"/>
        <v>Y</v>
      </c>
    </row>
    <row r="11" spans="1:43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4" t="s">
        <v>32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1</v>
      </c>
      <c r="AB11" s="78">
        <v>1</v>
      </c>
      <c r="AC11" s="78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6">
        <v>0.6666666666666665</v>
      </c>
      <c r="AJ11" s="16">
        <v>0.7083333333333331</v>
      </c>
      <c r="AK11" s="16">
        <v>0.04166666666666663</v>
      </c>
      <c r="AL11" s="16">
        <v>0.08333333333333329</v>
      </c>
      <c r="AM11" s="17" t="s">
        <v>23</v>
      </c>
      <c r="AN11" s="18" t="s">
        <v>24</v>
      </c>
      <c r="AO11" t="str">
        <f t="shared" si="0"/>
        <v>Pay &amp; Display</v>
      </c>
      <c r="AP11" t="str">
        <f t="shared" si="1"/>
        <v>Inside CPZ</v>
      </c>
      <c r="AQ11" s="28" t="str">
        <f t="shared" si="2"/>
        <v>Y</v>
      </c>
    </row>
    <row r="12" spans="1:43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4" t="s">
        <v>33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1</v>
      </c>
      <c r="AD12" s="15">
        <v>1</v>
      </c>
      <c r="AE12" s="15">
        <v>0</v>
      </c>
      <c r="AF12" s="15">
        <v>0</v>
      </c>
      <c r="AG12" s="15">
        <v>0</v>
      </c>
      <c r="AH12" s="15">
        <v>0</v>
      </c>
      <c r="AI12" s="16">
        <v>0.7499999999999998</v>
      </c>
      <c r="AJ12" s="16">
        <v>0.7916666666666664</v>
      </c>
      <c r="AK12" s="16">
        <v>0.04166666666666663</v>
      </c>
      <c r="AL12" s="16">
        <v>0.08333333333333329</v>
      </c>
      <c r="AM12" s="17" t="s">
        <v>23</v>
      </c>
      <c r="AN12" s="18" t="s">
        <v>24</v>
      </c>
      <c r="AO12" t="str">
        <f t="shared" si="0"/>
        <v>Pay &amp; Display</v>
      </c>
      <c r="AP12" t="str">
        <f t="shared" si="1"/>
        <v>Inside CPZ</v>
      </c>
      <c r="AQ12" s="28" t="str">
        <f t="shared" si="2"/>
        <v>Y</v>
      </c>
    </row>
    <row r="13" spans="1:43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4" t="s">
        <v>34</v>
      </c>
      <c r="G13" s="13" t="s">
        <v>22</v>
      </c>
      <c r="H13" s="14"/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15">
        <v>0</v>
      </c>
      <c r="AE13" s="15">
        <v>0</v>
      </c>
      <c r="AF13" s="15">
        <v>0</v>
      </c>
      <c r="AG13" s="15">
        <v>1</v>
      </c>
      <c r="AH13" s="15">
        <v>1</v>
      </c>
      <c r="AI13" s="16">
        <v>0.9166666666666663</v>
      </c>
      <c r="AJ13" s="16">
        <v>0.9583333333333329</v>
      </c>
      <c r="AK13" s="16">
        <v>0.04166666666666663</v>
      </c>
      <c r="AL13" s="16">
        <v>0.08333333333333329</v>
      </c>
      <c r="AM13" s="17" t="s">
        <v>23</v>
      </c>
      <c r="AN13" s="18" t="s">
        <v>24</v>
      </c>
      <c r="AO13" t="str">
        <f t="shared" si="0"/>
        <v>Pay &amp; Display</v>
      </c>
      <c r="AP13" t="str">
        <f t="shared" si="1"/>
        <v>Outside CPZ</v>
      </c>
      <c r="AQ13" s="28" t="str">
        <f t="shared" si="2"/>
        <v>Y</v>
      </c>
    </row>
    <row r="14" spans="1:43" ht="15">
      <c r="A14" s="12" t="s">
        <v>35</v>
      </c>
      <c r="B14" s="13" t="s">
        <v>13</v>
      </c>
      <c r="C14" s="13">
        <v>4</v>
      </c>
      <c r="D14" s="13">
        <v>21</v>
      </c>
      <c r="E14" s="13" t="s">
        <v>26</v>
      </c>
      <c r="F14" s="14" t="s">
        <v>27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78">
        <v>0</v>
      </c>
      <c r="T14" s="78">
        <v>1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6">
        <v>0.375</v>
      </c>
      <c r="AJ14" s="16">
        <v>0.375</v>
      </c>
      <c r="AK14" s="16">
        <v>0</v>
      </c>
      <c r="AL14" s="16">
        <v>0.041666666666666664</v>
      </c>
      <c r="AM14" s="17" t="s">
        <v>23</v>
      </c>
      <c r="AN14" s="18" t="s">
        <v>24</v>
      </c>
      <c r="AO14" t="str">
        <f t="shared" si="0"/>
        <v>Pay &amp; Display</v>
      </c>
      <c r="AP14" t="str">
        <f t="shared" si="1"/>
        <v>Inside CPZ</v>
      </c>
      <c r="AQ14" s="28" t="str">
        <f t="shared" si="2"/>
        <v>Y</v>
      </c>
    </row>
    <row r="15" spans="1:43" ht="15">
      <c r="A15" s="12" t="s">
        <v>35</v>
      </c>
      <c r="B15" s="13" t="s">
        <v>13</v>
      </c>
      <c r="C15" s="13">
        <v>4</v>
      </c>
      <c r="D15" s="13">
        <v>21</v>
      </c>
      <c r="E15" s="13" t="s">
        <v>26</v>
      </c>
      <c r="F15" s="14" t="s">
        <v>36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78">
        <v>0</v>
      </c>
      <c r="T15" s="78">
        <v>0</v>
      </c>
      <c r="U15" s="78">
        <v>0</v>
      </c>
      <c r="V15" s="78">
        <v>0</v>
      </c>
      <c r="W15" s="78">
        <v>1</v>
      </c>
      <c r="X15" s="78">
        <v>1</v>
      </c>
      <c r="Y15" s="78">
        <v>1</v>
      </c>
      <c r="Z15" s="78">
        <v>1</v>
      </c>
      <c r="AA15" s="78">
        <v>0</v>
      </c>
      <c r="AB15" s="78">
        <v>0</v>
      </c>
      <c r="AC15" s="78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6">
        <v>0.5</v>
      </c>
      <c r="AJ15" s="16">
        <v>0.6249999999999999</v>
      </c>
      <c r="AK15" s="16">
        <v>0.12499999999999989</v>
      </c>
      <c r="AL15" s="16">
        <v>0.16666666666666655</v>
      </c>
      <c r="AM15" s="17" t="s">
        <v>31</v>
      </c>
      <c r="AN15" s="18" t="s">
        <v>24</v>
      </c>
      <c r="AO15" t="str">
        <f t="shared" si="0"/>
        <v>Pay &amp; Display</v>
      </c>
      <c r="AP15" t="str">
        <f t="shared" si="1"/>
        <v>Inside CPZ</v>
      </c>
      <c r="AQ15" s="28" t="str">
        <f t="shared" si="2"/>
        <v>Y</v>
      </c>
    </row>
    <row r="16" spans="1:43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4" t="s">
        <v>37</v>
      </c>
      <c r="G16" s="13" t="s">
        <v>22</v>
      </c>
      <c r="H16" s="14"/>
      <c r="I16" s="13" t="s">
        <v>15</v>
      </c>
      <c r="J16" s="12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1</v>
      </c>
      <c r="AB16" s="78">
        <v>1</v>
      </c>
      <c r="AC16" s="78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6">
        <v>0.6666666666666665</v>
      </c>
      <c r="AJ16" s="16">
        <v>0.7083333333333331</v>
      </c>
      <c r="AK16" s="16">
        <v>0.04166666666666663</v>
      </c>
      <c r="AL16" s="16">
        <v>0.08333333333333329</v>
      </c>
      <c r="AM16" s="17" t="s">
        <v>23</v>
      </c>
      <c r="AN16" s="18" t="s">
        <v>24</v>
      </c>
      <c r="AO16" t="str">
        <f t="shared" si="0"/>
        <v>Pay &amp; Display</v>
      </c>
      <c r="AP16" t="str">
        <f t="shared" si="1"/>
        <v>Inside CPZ</v>
      </c>
      <c r="AQ16" s="28" t="str">
        <f t="shared" si="2"/>
        <v>Y</v>
      </c>
    </row>
    <row r="17" spans="1:43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4" t="s">
        <v>38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1</v>
      </c>
      <c r="AD17" s="15">
        <v>1</v>
      </c>
      <c r="AE17" s="15">
        <v>1</v>
      </c>
      <c r="AF17" s="15">
        <v>0</v>
      </c>
      <c r="AG17" s="15">
        <v>0</v>
      </c>
      <c r="AH17" s="15">
        <v>0</v>
      </c>
      <c r="AI17" s="16">
        <v>0.7499999999999998</v>
      </c>
      <c r="AJ17" s="16">
        <v>0.833333333333333</v>
      </c>
      <c r="AK17" s="16">
        <v>0.08333333333333326</v>
      </c>
      <c r="AL17" s="16">
        <v>0.12499999999999992</v>
      </c>
      <c r="AM17" s="17" t="s">
        <v>31</v>
      </c>
      <c r="AN17" s="18" t="s">
        <v>24</v>
      </c>
      <c r="AO17" t="str">
        <f t="shared" si="0"/>
        <v>Pay &amp; Display</v>
      </c>
      <c r="AP17" t="str">
        <f t="shared" si="1"/>
        <v>Inside CPZ</v>
      </c>
      <c r="AQ17" s="28" t="str">
        <f t="shared" si="2"/>
        <v>Y</v>
      </c>
    </row>
    <row r="18" spans="1:43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4" t="s">
        <v>39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15">
        <v>0</v>
      </c>
      <c r="AE18" s="15">
        <v>0</v>
      </c>
      <c r="AF18" s="15">
        <v>0</v>
      </c>
      <c r="AG18" s="15">
        <v>1</v>
      </c>
      <c r="AH18" s="15">
        <v>1</v>
      </c>
      <c r="AI18" s="16">
        <v>0.9166666666666663</v>
      </c>
      <c r="AJ18" s="16">
        <v>0.9583333333333329</v>
      </c>
      <c r="AK18" s="16">
        <v>0.04166666666666663</v>
      </c>
      <c r="AL18" s="16">
        <v>0.08333333333333329</v>
      </c>
      <c r="AM18" s="17" t="s">
        <v>23</v>
      </c>
      <c r="AN18" s="18" t="s">
        <v>24</v>
      </c>
      <c r="AO18" t="str">
        <f t="shared" si="0"/>
        <v>Pay &amp; Display</v>
      </c>
      <c r="AP18" t="str">
        <f t="shared" si="1"/>
        <v>Outside CPZ</v>
      </c>
      <c r="AQ18" s="28" t="str">
        <f t="shared" si="2"/>
        <v>Y</v>
      </c>
    </row>
    <row r="19" spans="1:43" ht="15">
      <c r="A19" s="12" t="s">
        <v>40</v>
      </c>
      <c r="B19" s="13" t="s">
        <v>13</v>
      </c>
      <c r="C19" s="13">
        <v>4</v>
      </c>
      <c r="D19" s="13">
        <v>22</v>
      </c>
      <c r="E19" s="13" t="s">
        <v>26</v>
      </c>
      <c r="F19" s="14" t="s">
        <v>41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78">
        <v>0</v>
      </c>
      <c r="T19" s="78">
        <v>1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6">
        <v>0.375</v>
      </c>
      <c r="AJ19" s="16">
        <v>0.375</v>
      </c>
      <c r="AK19" s="16">
        <v>0</v>
      </c>
      <c r="AL19" s="16">
        <v>0.041666666666666664</v>
      </c>
      <c r="AM19" s="17" t="s">
        <v>23</v>
      </c>
      <c r="AN19" s="18" t="s">
        <v>24</v>
      </c>
      <c r="AO19" t="str">
        <f t="shared" si="0"/>
        <v>Pay &amp; Display</v>
      </c>
      <c r="AP19" t="str">
        <f t="shared" si="1"/>
        <v>Inside CPZ</v>
      </c>
      <c r="AQ19" s="28" t="str">
        <f t="shared" si="2"/>
        <v>Y</v>
      </c>
    </row>
    <row r="20" spans="1:43" ht="15">
      <c r="A20" s="12" t="s">
        <v>40</v>
      </c>
      <c r="B20" s="13" t="s">
        <v>13</v>
      </c>
      <c r="C20" s="13">
        <v>4</v>
      </c>
      <c r="D20" s="13">
        <v>22</v>
      </c>
      <c r="E20" s="13" t="s">
        <v>26</v>
      </c>
      <c r="F20" s="14" t="s">
        <v>42</v>
      </c>
      <c r="G20" s="13" t="s">
        <v>43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78">
        <v>0</v>
      </c>
      <c r="T20" s="78">
        <v>0</v>
      </c>
      <c r="U20" s="78">
        <v>1</v>
      </c>
      <c r="V20" s="78">
        <v>1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6">
        <v>0.4166666666666667</v>
      </c>
      <c r="AJ20" s="16">
        <v>0.45833333333333337</v>
      </c>
      <c r="AK20" s="16">
        <v>0.041666666666666685</v>
      </c>
      <c r="AL20" s="16">
        <v>0.08333333333333334</v>
      </c>
      <c r="AM20" s="17" t="s">
        <v>23</v>
      </c>
      <c r="AN20" s="18" t="s">
        <v>24</v>
      </c>
      <c r="AO20" t="str">
        <f t="shared" si="0"/>
        <v>Pay &amp; Display</v>
      </c>
      <c r="AP20" t="str">
        <f t="shared" si="1"/>
        <v>Inside CPZ</v>
      </c>
      <c r="AQ20" s="28" t="str">
        <f t="shared" si="2"/>
        <v>Y</v>
      </c>
    </row>
    <row r="21" spans="1:43" ht="15">
      <c r="A21" s="12" t="s">
        <v>40</v>
      </c>
      <c r="B21" s="13" t="s">
        <v>13</v>
      </c>
      <c r="C21" s="13">
        <v>4</v>
      </c>
      <c r="D21" s="13">
        <v>22</v>
      </c>
      <c r="E21" s="13" t="s">
        <v>26</v>
      </c>
      <c r="F21" s="14" t="s">
        <v>44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78">
        <v>0</v>
      </c>
      <c r="T21" s="78">
        <v>0</v>
      </c>
      <c r="U21" s="78">
        <v>0</v>
      </c>
      <c r="V21" s="78">
        <v>0</v>
      </c>
      <c r="W21" s="78">
        <v>1</v>
      </c>
      <c r="X21" s="78">
        <v>1</v>
      </c>
      <c r="Y21" s="78">
        <v>1</v>
      </c>
      <c r="Z21" s="78">
        <v>1</v>
      </c>
      <c r="AA21" s="78">
        <v>0</v>
      </c>
      <c r="AB21" s="78">
        <v>0</v>
      </c>
      <c r="AC21" s="78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6">
        <v>0.6249999999999999</v>
      </c>
      <c r="AK21" s="16">
        <v>0.12499999999999989</v>
      </c>
      <c r="AL21" s="16">
        <v>0.16666666666666655</v>
      </c>
      <c r="AM21" s="17" t="s">
        <v>31</v>
      </c>
      <c r="AN21" s="18" t="s">
        <v>24</v>
      </c>
      <c r="AO21" t="str">
        <f t="shared" si="0"/>
        <v>Pay &amp; Display</v>
      </c>
      <c r="AP21" t="str">
        <f t="shared" si="1"/>
        <v>Inside CPZ</v>
      </c>
      <c r="AQ21" s="28" t="str">
        <f t="shared" si="2"/>
        <v>Y</v>
      </c>
    </row>
    <row r="22" spans="1:43" ht="15">
      <c r="A22" s="12" t="s">
        <v>40</v>
      </c>
      <c r="B22" s="13" t="s">
        <v>13</v>
      </c>
      <c r="C22" s="13">
        <v>4</v>
      </c>
      <c r="D22" s="13">
        <v>22</v>
      </c>
      <c r="E22" s="13" t="s">
        <v>26</v>
      </c>
      <c r="F22" s="14" t="s">
        <v>45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8">
        <v>1</v>
      </c>
      <c r="AC22" s="78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6">
        <v>0.6666666666666665</v>
      </c>
      <c r="AJ22" s="16">
        <v>0.7083333333333331</v>
      </c>
      <c r="AK22" s="16">
        <v>0.04166666666666663</v>
      </c>
      <c r="AL22" s="16">
        <v>0.08333333333333329</v>
      </c>
      <c r="AM22" s="17" t="s">
        <v>23</v>
      </c>
      <c r="AN22" s="18" t="s">
        <v>24</v>
      </c>
      <c r="AO22" t="str">
        <f t="shared" si="0"/>
        <v>Pay &amp; Display</v>
      </c>
      <c r="AP22" t="str">
        <f t="shared" si="1"/>
        <v>Inside CPZ</v>
      </c>
      <c r="AQ22" s="28" t="str">
        <f t="shared" si="2"/>
        <v>Y</v>
      </c>
    </row>
    <row r="23" spans="1:43" ht="15">
      <c r="A23" s="12" t="s">
        <v>40</v>
      </c>
      <c r="B23" s="13" t="s">
        <v>13</v>
      </c>
      <c r="C23" s="13">
        <v>4</v>
      </c>
      <c r="D23" s="13">
        <v>22</v>
      </c>
      <c r="E23" s="13" t="s">
        <v>26</v>
      </c>
      <c r="F23" s="14" t="s">
        <v>46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1</v>
      </c>
      <c r="AD23" s="15">
        <v>1</v>
      </c>
      <c r="AE23" s="15">
        <v>1</v>
      </c>
      <c r="AF23" s="15">
        <v>0</v>
      </c>
      <c r="AG23" s="15">
        <v>0</v>
      </c>
      <c r="AH23" s="15">
        <v>0</v>
      </c>
      <c r="AI23" s="16">
        <v>0.7499999999999998</v>
      </c>
      <c r="AJ23" s="16">
        <v>0.833333333333333</v>
      </c>
      <c r="AK23" s="16">
        <v>0.08333333333333326</v>
      </c>
      <c r="AL23" s="16">
        <v>0.12499999999999992</v>
      </c>
      <c r="AM23" s="17" t="s">
        <v>31</v>
      </c>
      <c r="AN23" s="18" t="s">
        <v>24</v>
      </c>
      <c r="AO23" t="str">
        <f t="shared" si="0"/>
        <v>Pay &amp; Display</v>
      </c>
      <c r="AP23" t="str">
        <f t="shared" si="1"/>
        <v>Inside CPZ</v>
      </c>
      <c r="AQ23" s="28" t="str">
        <f t="shared" si="2"/>
        <v>Y</v>
      </c>
    </row>
    <row r="24" spans="1:43" ht="15">
      <c r="A24" s="12" t="s">
        <v>47</v>
      </c>
      <c r="B24" s="13" t="s">
        <v>13</v>
      </c>
      <c r="C24" s="13">
        <v>4</v>
      </c>
      <c r="D24" s="13">
        <v>23</v>
      </c>
      <c r="E24" s="13" t="s">
        <v>26</v>
      </c>
      <c r="F24" s="14" t="s">
        <v>48</v>
      </c>
      <c r="G24" s="13" t="s">
        <v>22</v>
      </c>
      <c r="H24" s="14"/>
      <c r="I24" s="13" t="s">
        <v>15</v>
      </c>
      <c r="J24" s="12"/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8">
        <v>0</v>
      </c>
      <c r="T24" s="78">
        <v>1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6">
        <v>0.375</v>
      </c>
      <c r="AJ24" s="16">
        <v>0.375</v>
      </c>
      <c r="AK24" s="16">
        <v>0</v>
      </c>
      <c r="AL24" s="16">
        <v>0.041666666666666664</v>
      </c>
      <c r="AM24" s="17" t="s">
        <v>23</v>
      </c>
      <c r="AN24" s="18" t="s">
        <v>24</v>
      </c>
      <c r="AO24" t="str">
        <f t="shared" si="0"/>
        <v>Pay &amp; Display</v>
      </c>
      <c r="AP24" t="str">
        <f t="shared" si="1"/>
        <v>Inside CPZ</v>
      </c>
      <c r="AQ24" s="28" t="str">
        <f t="shared" si="2"/>
        <v>Y</v>
      </c>
    </row>
    <row r="25" spans="1:43" ht="15">
      <c r="A25" s="12" t="s">
        <v>47</v>
      </c>
      <c r="B25" s="13" t="s">
        <v>13</v>
      </c>
      <c r="C25" s="13">
        <v>4</v>
      </c>
      <c r="D25" s="13">
        <v>23</v>
      </c>
      <c r="E25" s="13" t="s">
        <v>26</v>
      </c>
      <c r="F25" s="14" t="s">
        <v>49</v>
      </c>
      <c r="G25" s="13" t="s">
        <v>22</v>
      </c>
      <c r="H25" s="14"/>
      <c r="I25" s="13" t="s">
        <v>15</v>
      </c>
      <c r="J25" s="12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78">
        <v>0</v>
      </c>
      <c r="T25" s="78">
        <v>0</v>
      </c>
      <c r="U25" s="78">
        <v>0</v>
      </c>
      <c r="V25" s="78">
        <v>0</v>
      </c>
      <c r="W25" s="78">
        <v>1</v>
      </c>
      <c r="X25" s="78">
        <v>1</v>
      </c>
      <c r="Y25" s="78">
        <v>1</v>
      </c>
      <c r="Z25" s="78">
        <v>0</v>
      </c>
      <c r="AA25" s="78">
        <v>0</v>
      </c>
      <c r="AB25" s="78">
        <v>0</v>
      </c>
      <c r="AC25" s="78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6">
        <v>0.5</v>
      </c>
      <c r="AJ25" s="16">
        <v>0.5833333333333333</v>
      </c>
      <c r="AK25" s="16">
        <v>0.08333333333333326</v>
      </c>
      <c r="AL25" s="16">
        <v>0.12499999999999992</v>
      </c>
      <c r="AM25" s="17" t="s">
        <v>31</v>
      </c>
      <c r="AN25" s="18" t="s">
        <v>24</v>
      </c>
      <c r="AO25" t="str">
        <f t="shared" si="0"/>
        <v>Pay &amp; Display</v>
      </c>
      <c r="AP25" t="str">
        <f t="shared" si="1"/>
        <v>Inside CPZ</v>
      </c>
      <c r="AQ25" s="28" t="str">
        <f t="shared" si="2"/>
        <v>Y</v>
      </c>
    </row>
    <row r="26" spans="1:43" ht="15">
      <c r="A26" s="12" t="s">
        <v>47</v>
      </c>
      <c r="B26" s="13" t="s">
        <v>13</v>
      </c>
      <c r="C26" s="13">
        <v>4</v>
      </c>
      <c r="D26" s="13">
        <v>23</v>
      </c>
      <c r="E26" s="13" t="s">
        <v>26</v>
      </c>
      <c r="F26" s="14" t="s">
        <v>50</v>
      </c>
      <c r="G26" s="13" t="s">
        <v>22</v>
      </c>
      <c r="H26" s="14"/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1</v>
      </c>
      <c r="AA26" s="78">
        <v>1</v>
      </c>
      <c r="AB26" s="78">
        <v>0</v>
      </c>
      <c r="AC26" s="78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6">
        <v>0.6249999999999999</v>
      </c>
      <c r="AJ26" s="16">
        <v>0.6666666666666665</v>
      </c>
      <c r="AK26" s="16">
        <v>0.04166666666666663</v>
      </c>
      <c r="AL26" s="16">
        <v>0.08333333333333329</v>
      </c>
      <c r="AM26" s="17" t="s">
        <v>23</v>
      </c>
      <c r="AN26" s="18" t="s">
        <v>24</v>
      </c>
      <c r="AO26" t="str">
        <f t="shared" si="0"/>
        <v>Pay &amp; Display</v>
      </c>
      <c r="AP26" t="str">
        <f t="shared" si="1"/>
        <v>Inside CPZ</v>
      </c>
      <c r="AQ26" s="28" t="str">
        <f t="shared" si="2"/>
        <v>Y</v>
      </c>
    </row>
    <row r="27" spans="1:43" ht="15">
      <c r="A27" s="12" t="s">
        <v>47</v>
      </c>
      <c r="B27" s="13" t="s">
        <v>13</v>
      </c>
      <c r="C27" s="13">
        <v>4</v>
      </c>
      <c r="D27" s="13">
        <v>23</v>
      </c>
      <c r="E27" s="13" t="s">
        <v>26</v>
      </c>
      <c r="F27" s="14" t="s">
        <v>51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1</v>
      </c>
      <c r="AC27" s="78">
        <v>1</v>
      </c>
      <c r="AD27" s="15">
        <v>1</v>
      </c>
      <c r="AE27" s="15">
        <v>0</v>
      </c>
      <c r="AF27" s="15">
        <v>0</v>
      </c>
      <c r="AG27" s="15">
        <v>0</v>
      </c>
      <c r="AH27" s="15">
        <v>0</v>
      </c>
      <c r="AI27" s="16">
        <v>0.7083333333333331</v>
      </c>
      <c r="AJ27" s="16">
        <v>0.7916666666666664</v>
      </c>
      <c r="AK27" s="16">
        <v>0.08333333333333326</v>
      </c>
      <c r="AL27" s="16">
        <v>0.12499999999999992</v>
      </c>
      <c r="AM27" s="17" t="s">
        <v>31</v>
      </c>
      <c r="AN27" s="18" t="s">
        <v>24</v>
      </c>
      <c r="AO27" t="str">
        <f t="shared" si="0"/>
        <v>Pay &amp; Display</v>
      </c>
      <c r="AP27" t="str">
        <f t="shared" si="1"/>
        <v>Inside CPZ</v>
      </c>
      <c r="AQ27" s="28" t="str">
        <f t="shared" si="2"/>
        <v>Y</v>
      </c>
    </row>
    <row r="28" spans="1:43" ht="15">
      <c r="A28" s="12" t="s">
        <v>47</v>
      </c>
      <c r="B28" s="13" t="s">
        <v>13</v>
      </c>
      <c r="C28" s="13">
        <v>4</v>
      </c>
      <c r="D28" s="13">
        <v>23</v>
      </c>
      <c r="E28" s="13" t="s">
        <v>26</v>
      </c>
      <c r="F28" s="14" t="s">
        <v>52</v>
      </c>
      <c r="G28" s="13" t="s">
        <v>22</v>
      </c>
      <c r="H28" s="14"/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15">
        <v>0</v>
      </c>
      <c r="AE28" s="15">
        <v>0</v>
      </c>
      <c r="AF28" s="15">
        <v>1</v>
      </c>
      <c r="AG28" s="15">
        <v>1</v>
      </c>
      <c r="AH28" s="15">
        <v>1</v>
      </c>
      <c r="AI28" s="16">
        <v>0.8749999999999997</v>
      </c>
      <c r="AJ28" s="16">
        <v>0.9583333333333329</v>
      </c>
      <c r="AK28" s="16">
        <v>0.08333333333333326</v>
      </c>
      <c r="AL28" s="16">
        <v>0.12499999999999992</v>
      </c>
      <c r="AM28" s="17" t="s">
        <v>31</v>
      </c>
      <c r="AN28" s="18" t="s">
        <v>24</v>
      </c>
      <c r="AO28" t="str">
        <f t="shared" si="0"/>
        <v>Pay &amp; Display</v>
      </c>
      <c r="AP28" t="str">
        <f t="shared" si="1"/>
        <v>Outside CPZ</v>
      </c>
      <c r="AQ28" s="28" t="str">
        <f t="shared" si="2"/>
        <v>Y</v>
      </c>
    </row>
    <row r="29" spans="1:43" ht="15">
      <c r="A29" s="12" t="s">
        <v>53</v>
      </c>
      <c r="B29" s="13" t="s">
        <v>13</v>
      </c>
      <c r="C29" s="13">
        <v>4</v>
      </c>
      <c r="D29" s="13">
        <v>24</v>
      </c>
      <c r="E29" s="13" t="s">
        <v>26</v>
      </c>
      <c r="F29" s="14" t="s">
        <v>54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78">
        <v>0</v>
      </c>
      <c r="T29" s="78">
        <v>1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6">
        <v>0.375</v>
      </c>
      <c r="AJ29" s="16">
        <v>0.375</v>
      </c>
      <c r="AK29" s="16">
        <v>0</v>
      </c>
      <c r="AL29" s="16">
        <v>0.041666666666666664</v>
      </c>
      <c r="AM29" s="17" t="s">
        <v>23</v>
      </c>
      <c r="AN29" s="18" t="s">
        <v>24</v>
      </c>
      <c r="AO29" t="str">
        <f t="shared" si="0"/>
        <v>Pay &amp; Display</v>
      </c>
      <c r="AP29" t="str">
        <f t="shared" si="1"/>
        <v>Inside CPZ</v>
      </c>
      <c r="AQ29" s="28" t="str">
        <f t="shared" si="2"/>
        <v>Y</v>
      </c>
    </row>
    <row r="30" spans="1:43" ht="15">
      <c r="A30" s="12" t="s">
        <v>53</v>
      </c>
      <c r="B30" s="13" t="s">
        <v>13</v>
      </c>
      <c r="C30" s="13">
        <v>4</v>
      </c>
      <c r="D30" s="13">
        <v>24</v>
      </c>
      <c r="E30" s="13" t="s">
        <v>26</v>
      </c>
      <c r="F30" s="14" t="s">
        <v>55</v>
      </c>
      <c r="G30" s="13" t="s">
        <v>56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78">
        <v>0</v>
      </c>
      <c r="T30" s="78">
        <v>0</v>
      </c>
      <c r="U30" s="78">
        <v>1</v>
      </c>
      <c r="V30" s="78">
        <v>1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6">
        <v>0.4166666666666667</v>
      </c>
      <c r="AJ30" s="16">
        <v>0.45833333333333337</v>
      </c>
      <c r="AK30" s="16">
        <v>0.041666666666666685</v>
      </c>
      <c r="AL30" s="16">
        <v>0.08333333333333334</v>
      </c>
      <c r="AM30" s="17" t="s">
        <v>23</v>
      </c>
      <c r="AN30" s="18" t="s">
        <v>24</v>
      </c>
      <c r="AO30" t="str">
        <f t="shared" si="0"/>
        <v>Pay &amp; Display</v>
      </c>
      <c r="AP30" t="str">
        <f t="shared" si="1"/>
        <v>Inside CPZ</v>
      </c>
      <c r="AQ30" s="28" t="str">
        <f t="shared" si="2"/>
        <v>Y</v>
      </c>
    </row>
    <row r="31" spans="1:43" ht="15">
      <c r="A31" s="12" t="s">
        <v>53</v>
      </c>
      <c r="B31" s="13" t="s">
        <v>13</v>
      </c>
      <c r="C31" s="13">
        <v>4</v>
      </c>
      <c r="D31" s="13">
        <v>24</v>
      </c>
      <c r="E31" s="13" t="s">
        <v>26</v>
      </c>
      <c r="F31" s="14" t="s">
        <v>57</v>
      </c>
      <c r="G31" s="13" t="s">
        <v>22</v>
      </c>
      <c r="H31" s="14"/>
      <c r="I31" s="13" t="s">
        <v>15</v>
      </c>
      <c r="J31" s="12"/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1</v>
      </c>
      <c r="Z31" s="78">
        <v>0</v>
      </c>
      <c r="AA31" s="78">
        <v>0</v>
      </c>
      <c r="AB31" s="78">
        <v>0</v>
      </c>
      <c r="AC31" s="78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6">
        <v>0.5833333333333333</v>
      </c>
      <c r="AK31" s="16">
        <v>0.08333333333333326</v>
      </c>
      <c r="AL31" s="16">
        <v>0.12499999999999992</v>
      </c>
      <c r="AM31" s="17" t="s">
        <v>31</v>
      </c>
      <c r="AN31" s="18" t="s">
        <v>24</v>
      </c>
      <c r="AO31" t="str">
        <f t="shared" si="0"/>
        <v>Pay &amp; Display</v>
      </c>
      <c r="AP31" t="str">
        <f t="shared" si="1"/>
        <v>Inside CPZ</v>
      </c>
      <c r="AQ31" s="28" t="str">
        <f t="shared" si="2"/>
        <v>Y</v>
      </c>
    </row>
    <row r="32" spans="1:43" ht="15">
      <c r="A32" s="12" t="s">
        <v>53</v>
      </c>
      <c r="B32" s="13" t="s">
        <v>13</v>
      </c>
      <c r="C32" s="13">
        <v>4</v>
      </c>
      <c r="D32" s="13">
        <v>24</v>
      </c>
      <c r="E32" s="13" t="s">
        <v>26</v>
      </c>
      <c r="F32" s="14" t="s">
        <v>58</v>
      </c>
      <c r="G32" s="13" t="s">
        <v>22</v>
      </c>
      <c r="H32" s="14"/>
      <c r="I32" s="13" t="s">
        <v>15</v>
      </c>
      <c r="J32" s="12"/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1</v>
      </c>
      <c r="AC32" s="78">
        <v>1</v>
      </c>
      <c r="AD32" s="15">
        <v>1</v>
      </c>
      <c r="AE32" s="15">
        <v>1</v>
      </c>
      <c r="AF32" s="15">
        <v>0</v>
      </c>
      <c r="AG32" s="15">
        <v>0</v>
      </c>
      <c r="AH32" s="15">
        <v>0</v>
      </c>
      <c r="AI32" s="16">
        <v>0.7083333333333331</v>
      </c>
      <c r="AJ32" s="16">
        <v>0.833333333333333</v>
      </c>
      <c r="AK32" s="16">
        <v>0.12499999999999989</v>
      </c>
      <c r="AL32" s="16">
        <v>0.16666666666666655</v>
      </c>
      <c r="AM32" s="17" t="s">
        <v>31</v>
      </c>
      <c r="AN32" s="18" t="s">
        <v>24</v>
      </c>
      <c r="AO32" t="str">
        <f t="shared" si="0"/>
        <v>Pay &amp; Display</v>
      </c>
      <c r="AP32" t="str">
        <f t="shared" si="1"/>
        <v>Inside CPZ</v>
      </c>
      <c r="AQ32" s="28" t="str">
        <f t="shared" si="2"/>
        <v>Y</v>
      </c>
    </row>
    <row r="33" spans="1:43" ht="15">
      <c r="A33" s="12" t="s">
        <v>53</v>
      </c>
      <c r="B33" s="13" t="s">
        <v>13</v>
      </c>
      <c r="C33" s="13">
        <v>4</v>
      </c>
      <c r="D33" s="13">
        <v>24</v>
      </c>
      <c r="E33" s="13" t="s">
        <v>26</v>
      </c>
      <c r="F33" s="14" t="s">
        <v>59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15">
        <v>0</v>
      </c>
      <c r="AE33" s="15">
        <v>0</v>
      </c>
      <c r="AF33" s="15">
        <v>0</v>
      </c>
      <c r="AG33" s="15">
        <v>1</v>
      </c>
      <c r="AH33" s="15">
        <v>1</v>
      </c>
      <c r="AI33" s="16">
        <v>0.9166666666666663</v>
      </c>
      <c r="AJ33" s="16">
        <v>0.9583333333333329</v>
      </c>
      <c r="AK33" s="16">
        <v>0.04166666666666663</v>
      </c>
      <c r="AL33" s="16">
        <v>0.08333333333333329</v>
      </c>
      <c r="AM33" s="17" t="s">
        <v>23</v>
      </c>
      <c r="AN33" s="18" t="s">
        <v>24</v>
      </c>
      <c r="AO33" t="str">
        <f t="shared" si="0"/>
        <v>Pay &amp; Display</v>
      </c>
      <c r="AP33" t="str">
        <f t="shared" si="1"/>
        <v>Outside CPZ</v>
      </c>
      <c r="AQ33" s="28" t="str">
        <f t="shared" si="2"/>
        <v>Y</v>
      </c>
    </row>
    <row r="34" spans="1:43" ht="15">
      <c r="A34" s="12" t="s">
        <v>60</v>
      </c>
      <c r="B34" s="13" t="s">
        <v>13</v>
      </c>
      <c r="C34" s="13">
        <v>4</v>
      </c>
      <c r="D34" s="13">
        <v>25</v>
      </c>
      <c r="E34" s="13" t="s">
        <v>14</v>
      </c>
      <c r="F34" s="14"/>
      <c r="G34" s="13"/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6" t="s">
        <v>15</v>
      </c>
      <c r="AJ34" s="16" t="s">
        <v>15</v>
      </c>
      <c r="AK34" s="16" t="s">
        <v>15</v>
      </c>
      <c r="AL34" s="16" t="s">
        <v>15</v>
      </c>
      <c r="AM34" s="17" t="s">
        <v>15</v>
      </c>
      <c r="AN34" s="18"/>
      <c r="AO34">
        <f t="shared" si="0"/>
      </c>
      <c r="AP34">
        <f t="shared" si="1"/>
      </c>
      <c r="AQ34" s="28">
        <f t="shared" si="2"/>
      </c>
    </row>
    <row r="35" spans="1:43" ht="15">
      <c r="A35" s="12" t="s">
        <v>61</v>
      </c>
      <c r="B35" s="13" t="s">
        <v>13</v>
      </c>
      <c r="C35" s="13">
        <v>4</v>
      </c>
      <c r="D35" s="13">
        <v>26</v>
      </c>
      <c r="E35" s="13" t="s">
        <v>14</v>
      </c>
      <c r="F35" s="14"/>
      <c r="G35" s="13"/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6" t="s">
        <v>15</v>
      </c>
      <c r="AJ35" s="16" t="s">
        <v>15</v>
      </c>
      <c r="AK35" s="16" t="s">
        <v>15</v>
      </c>
      <c r="AL35" s="16" t="s">
        <v>15</v>
      </c>
      <c r="AM35" s="17" t="s">
        <v>15</v>
      </c>
      <c r="AN35" s="18"/>
      <c r="AO35">
        <f t="shared" si="0"/>
      </c>
      <c r="AP35">
        <f t="shared" si="1"/>
      </c>
      <c r="AQ35" s="28">
        <f t="shared" si="2"/>
      </c>
    </row>
    <row r="36" spans="1:43" ht="15">
      <c r="A36" s="12" t="s">
        <v>62</v>
      </c>
      <c r="B36" s="13" t="s">
        <v>13</v>
      </c>
      <c r="C36" s="13">
        <v>4</v>
      </c>
      <c r="D36" s="13">
        <v>27</v>
      </c>
      <c r="E36" s="13" t="s">
        <v>14</v>
      </c>
      <c r="F36" s="14"/>
      <c r="G36" s="13"/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6" t="s">
        <v>15</v>
      </c>
      <c r="AJ36" s="16" t="s">
        <v>15</v>
      </c>
      <c r="AK36" s="16" t="s">
        <v>15</v>
      </c>
      <c r="AL36" s="16" t="s">
        <v>15</v>
      </c>
      <c r="AM36" s="17" t="s">
        <v>15</v>
      </c>
      <c r="AN36" s="18"/>
      <c r="AO36">
        <f t="shared" si="0"/>
      </c>
      <c r="AP36">
        <f t="shared" si="1"/>
      </c>
      <c r="AQ36" s="28">
        <f t="shared" si="2"/>
      </c>
    </row>
    <row r="37" spans="1:43" ht="15">
      <c r="A37" s="12" t="s">
        <v>63</v>
      </c>
      <c r="B37" s="13" t="s">
        <v>13</v>
      </c>
      <c r="C37" s="13">
        <v>4</v>
      </c>
      <c r="D37" s="13">
        <v>28</v>
      </c>
      <c r="E37" s="13" t="s">
        <v>14</v>
      </c>
      <c r="F37" s="14"/>
      <c r="G37" s="13"/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6" t="s">
        <v>15</v>
      </c>
      <c r="AJ37" s="16" t="s">
        <v>15</v>
      </c>
      <c r="AK37" s="16" t="s">
        <v>15</v>
      </c>
      <c r="AL37" s="16" t="s">
        <v>15</v>
      </c>
      <c r="AM37" s="17" t="s">
        <v>15</v>
      </c>
      <c r="AN37" s="18"/>
      <c r="AO37">
        <f t="shared" si="0"/>
      </c>
      <c r="AP37">
        <f t="shared" si="1"/>
      </c>
      <c r="AQ37" s="28">
        <f t="shared" si="2"/>
      </c>
    </row>
    <row r="38" spans="1:43" ht="15">
      <c r="A38" s="12" t="s">
        <v>64</v>
      </c>
      <c r="B38" s="13" t="s">
        <v>13</v>
      </c>
      <c r="C38" s="13">
        <v>4</v>
      </c>
      <c r="D38" s="13">
        <v>29</v>
      </c>
      <c r="E38" s="13" t="s">
        <v>17</v>
      </c>
      <c r="F38" s="14"/>
      <c r="G38" s="13"/>
      <c r="H38" s="14"/>
      <c r="I38" s="13">
        <v>0</v>
      </c>
      <c r="J38" s="12"/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6" t="s">
        <v>15</v>
      </c>
      <c r="AJ38" s="16" t="s">
        <v>15</v>
      </c>
      <c r="AK38" s="16" t="s">
        <v>15</v>
      </c>
      <c r="AL38" s="16" t="s">
        <v>15</v>
      </c>
      <c r="AM38" s="17" t="s">
        <v>15</v>
      </c>
      <c r="AN38" s="18"/>
      <c r="AO38">
        <f t="shared" si="0"/>
      </c>
      <c r="AP38">
        <f t="shared" si="1"/>
      </c>
      <c r="AQ38" s="28">
        <f t="shared" si="2"/>
      </c>
    </row>
    <row r="39" spans="1:43" ht="15">
      <c r="A39" s="12" t="s">
        <v>65</v>
      </c>
      <c r="B39" s="13" t="s">
        <v>13</v>
      </c>
      <c r="C39" s="13">
        <v>4</v>
      </c>
      <c r="D39" s="13">
        <v>155</v>
      </c>
      <c r="E39" s="13" t="s">
        <v>66</v>
      </c>
      <c r="F39" s="14"/>
      <c r="G39" s="13"/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6" t="s">
        <v>15</v>
      </c>
      <c r="AJ39" s="16" t="s">
        <v>15</v>
      </c>
      <c r="AK39" s="16" t="s">
        <v>15</v>
      </c>
      <c r="AL39" s="16" t="s">
        <v>15</v>
      </c>
      <c r="AM39" s="17" t="s">
        <v>15</v>
      </c>
      <c r="AN39" s="18"/>
      <c r="AO39">
        <f t="shared" si="0"/>
      </c>
      <c r="AP39">
        <f t="shared" si="1"/>
      </c>
      <c r="AQ39" s="28">
        <f t="shared" si="2"/>
      </c>
    </row>
    <row r="40" spans="1:43" ht="15">
      <c r="A40" s="12" t="s">
        <v>67</v>
      </c>
      <c r="B40" s="13" t="s">
        <v>13</v>
      </c>
      <c r="C40" s="13">
        <v>4</v>
      </c>
      <c r="D40" s="13">
        <v>156</v>
      </c>
      <c r="E40" s="13" t="s">
        <v>66</v>
      </c>
      <c r="F40" s="14"/>
      <c r="G40" s="13"/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6" t="s">
        <v>15</v>
      </c>
      <c r="AJ40" s="16" t="s">
        <v>15</v>
      </c>
      <c r="AK40" s="16" t="s">
        <v>15</v>
      </c>
      <c r="AL40" s="16" t="s">
        <v>15</v>
      </c>
      <c r="AM40" s="17" t="s">
        <v>15</v>
      </c>
      <c r="AN40" s="18"/>
      <c r="AO40">
        <f t="shared" si="0"/>
      </c>
      <c r="AP40">
        <f t="shared" si="1"/>
      </c>
      <c r="AQ40" s="28">
        <f t="shared" si="2"/>
      </c>
    </row>
    <row r="41" spans="1:43" ht="15">
      <c r="A41" s="12" t="s">
        <v>68</v>
      </c>
      <c r="B41" s="13" t="s">
        <v>13</v>
      </c>
      <c r="C41" s="13">
        <v>4</v>
      </c>
      <c r="D41" s="13">
        <v>157</v>
      </c>
      <c r="E41" s="13" t="s">
        <v>17</v>
      </c>
      <c r="F41" s="14"/>
      <c r="G41" s="13"/>
      <c r="H41" s="14"/>
      <c r="I41" s="13">
        <v>0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6" t="s">
        <v>15</v>
      </c>
      <c r="AJ41" s="16" t="s">
        <v>15</v>
      </c>
      <c r="AK41" s="16" t="s">
        <v>15</v>
      </c>
      <c r="AL41" s="16" t="s">
        <v>15</v>
      </c>
      <c r="AM41" s="17" t="s">
        <v>15</v>
      </c>
      <c r="AN41" s="18"/>
      <c r="AO41">
        <f t="shared" si="0"/>
      </c>
      <c r="AP41">
        <f t="shared" si="1"/>
      </c>
      <c r="AQ41" s="28">
        <f t="shared" si="2"/>
      </c>
    </row>
    <row r="42" spans="1:43" ht="15">
      <c r="A42" s="12" t="s">
        <v>69</v>
      </c>
      <c r="B42" s="13" t="s">
        <v>13</v>
      </c>
      <c r="C42" s="13">
        <v>4</v>
      </c>
      <c r="D42" s="13">
        <v>158</v>
      </c>
      <c r="E42" s="13" t="s">
        <v>66</v>
      </c>
      <c r="F42" s="14"/>
      <c r="G42" s="13"/>
      <c r="H42" s="14"/>
      <c r="I42" s="13">
        <v>0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6" t="s">
        <v>15</v>
      </c>
      <c r="AJ42" s="16" t="s">
        <v>15</v>
      </c>
      <c r="AK42" s="16" t="s">
        <v>15</v>
      </c>
      <c r="AL42" s="16" t="s">
        <v>15</v>
      </c>
      <c r="AM42" s="17" t="s">
        <v>15</v>
      </c>
      <c r="AN42" s="18"/>
      <c r="AO42">
        <f t="shared" si="0"/>
      </c>
      <c r="AP42">
        <f t="shared" si="1"/>
      </c>
      <c r="AQ42" s="28">
        <f t="shared" si="2"/>
      </c>
    </row>
    <row r="43" spans="1:43" ht="15">
      <c r="A43" s="12" t="s">
        <v>70</v>
      </c>
      <c r="B43" s="13" t="s">
        <v>13</v>
      </c>
      <c r="C43" s="13">
        <v>4</v>
      </c>
      <c r="D43" s="13">
        <v>159</v>
      </c>
      <c r="E43" s="13" t="s">
        <v>66</v>
      </c>
      <c r="F43" s="14"/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6" t="s">
        <v>15</v>
      </c>
      <c r="AJ43" s="16" t="s">
        <v>15</v>
      </c>
      <c r="AK43" s="16" t="s">
        <v>15</v>
      </c>
      <c r="AL43" s="16" t="s">
        <v>15</v>
      </c>
      <c r="AM43" s="17" t="s">
        <v>15</v>
      </c>
      <c r="AN43" s="18"/>
      <c r="AO43">
        <f t="shared" si="0"/>
      </c>
      <c r="AP43">
        <f t="shared" si="1"/>
      </c>
      <c r="AQ43" s="28">
        <f t="shared" si="2"/>
      </c>
    </row>
    <row r="44" spans="1:43" ht="15">
      <c r="A44" s="12" t="s">
        <v>71</v>
      </c>
      <c r="B44" s="13" t="s">
        <v>13</v>
      </c>
      <c r="C44" s="13">
        <v>4</v>
      </c>
      <c r="D44" s="13">
        <v>160</v>
      </c>
      <c r="E44" s="13" t="s">
        <v>72</v>
      </c>
      <c r="F44" s="14"/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6" t="s">
        <v>15</v>
      </c>
      <c r="AJ44" s="16" t="s">
        <v>15</v>
      </c>
      <c r="AK44" s="16" t="s">
        <v>15</v>
      </c>
      <c r="AL44" s="16" t="s">
        <v>15</v>
      </c>
      <c r="AM44" s="17" t="s">
        <v>15</v>
      </c>
      <c r="AN44" s="18"/>
      <c r="AO44">
        <f t="shared" si="0"/>
      </c>
      <c r="AP44">
        <f t="shared" si="1"/>
      </c>
      <c r="AQ44" s="28">
        <f t="shared" si="2"/>
      </c>
    </row>
    <row r="45" spans="1:43" ht="15">
      <c r="A45" s="12" t="s">
        <v>73</v>
      </c>
      <c r="B45" s="13" t="s">
        <v>13</v>
      </c>
      <c r="C45" s="13">
        <v>4</v>
      </c>
      <c r="D45" s="13">
        <v>161</v>
      </c>
      <c r="E45" s="13" t="s">
        <v>72</v>
      </c>
      <c r="F45" s="14"/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6" t="s">
        <v>15</v>
      </c>
      <c r="AJ45" s="16" t="s">
        <v>15</v>
      </c>
      <c r="AK45" s="16" t="s">
        <v>15</v>
      </c>
      <c r="AL45" s="16" t="s">
        <v>15</v>
      </c>
      <c r="AM45" s="17" t="s">
        <v>15</v>
      </c>
      <c r="AN45" s="18"/>
      <c r="AO45">
        <f t="shared" si="0"/>
      </c>
      <c r="AP45">
        <f t="shared" si="1"/>
      </c>
      <c r="AQ45" s="28">
        <f t="shared" si="2"/>
      </c>
    </row>
    <row r="46" spans="1:43" ht="15">
      <c r="A46" s="12" t="s">
        <v>74</v>
      </c>
      <c r="B46" s="13" t="s">
        <v>13</v>
      </c>
      <c r="C46" s="13">
        <v>4</v>
      </c>
      <c r="D46" s="13">
        <v>162</v>
      </c>
      <c r="E46" s="13" t="s">
        <v>72</v>
      </c>
      <c r="F46" s="14"/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6" t="s">
        <v>15</v>
      </c>
      <c r="AJ46" s="16" t="s">
        <v>15</v>
      </c>
      <c r="AK46" s="16" t="s">
        <v>15</v>
      </c>
      <c r="AL46" s="16" t="s">
        <v>15</v>
      </c>
      <c r="AM46" s="17" t="s">
        <v>15</v>
      </c>
      <c r="AN46" s="18"/>
      <c r="AO46">
        <f t="shared" si="0"/>
      </c>
      <c r="AP46">
        <f t="shared" si="1"/>
      </c>
      <c r="AQ46" s="28">
        <f t="shared" si="2"/>
      </c>
    </row>
    <row r="47" spans="1:43" ht="15">
      <c r="A47" s="12" t="s">
        <v>75</v>
      </c>
      <c r="B47" s="13" t="s">
        <v>13</v>
      </c>
      <c r="C47" s="13">
        <v>4</v>
      </c>
      <c r="D47" s="13">
        <v>163</v>
      </c>
      <c r="E47" s="13" t="s">
        <v>72</v>
      </c>
      <c r="F47" s="14"/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6" t="s">
        <v>15</v>
      </c>
      <c r="AJ47" s="16" t="s">
        <v>15</v>
      </c>
      <c r="AK47" s="16" t="s">
        <v>15</v>
      </c>
      <c r="AL47" s="16" t="s">
        <v>15</v>
      </c>
      <c r="AM47" s="17" t="s">
        <v>15</v>
      </c>
      <c r="AN47" s="18"/>
      <c r="AO47">
        <f t="shared" si="0"/>
      </c>
      <c r="AP47">
        <f t="shared" si="1"/>
      </c>
      <c r="AQ47" s="28">
        <f t="shared" si="2"/>
      </c>
    </row>
    <row r="48" spans="1:43" ht="15">
      <c r="A48" s="12" t="s">
        <v>76</v>
      </c>
      <c r="B48" s="13" t="s">
        <v>13</v>
      </c>
      <c r="C48" s="13">
        <v>4</v>
      </c>
      <c r="D48" s="13">
        <v>164</v>
      </c>
      <c r="E48" s="13" t="s">
        <v>72</v>
      </c>
      <c r="F48" s="14"/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6" t="s">
        <v>15</v>
      </c>
      <c r="AJ48" s="16" t="s">
        <v>15</v>
      </c>
      <c r="AK48" s="16" t="s">
        <v>15</v>
      </c>
      <c r="AL48" s="16" t="s">
        <v>15</v>
      </c>
      <c r="AM48" s="17" t="s">
        <v>15</v>
      </c>
      <c r="AN48" s="18"/>
      <c r="AO48">
        <f t="shared" si="0"/>
      </c>
      <c r="AP48">
        <f t="shared" si="1"/>
      </c>
      <c r="AQ48" s="28">
        <f t="shared" si="2"/>
      </c>
    </row>
    <row r="49" spans="1:43" ht="15">
      <c r="A49" s="12" t="s">
        <v>77</v>
      </c>
      <c r="B49" s="13" t="s">
        <v>13</v>
      </c>
      <c r="C49" s="13">
        <v>4</v>
      </c>
      <c r="D49" s="13">
        <v>165</v>
      </c>
      <c r="E49" s="13" t="s">
        <v>72</v>
      </c>
      <c r="F49" s="14"/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6" t="s">
        <v>15</v>
      </c>
      <c r="AJ49" s="16" t="s">
        <v>15</v>
      </c>
      <c r="AK49" s="16" t="s">
        <v>15</v>
      </c>
      <c r="AL49" s="16" t="s">
        <v>15</v>
      </c>
      <c r="AM49" s="17" t="s">
        <v>15</v>
      </c>
      <c r="AN49" s="18"/>
      <c r="AO49">
        <f t="shared" si="0"/>
      </c>
      <c r="AP49">
        <f t="shared" si="1"/>
      </c>
      <c r="AQ49" s="28">
        <f t="shared" si="2"/>
      </c>
    </row>
    <row r="50" spans="1:43" ht="15">
      <c r="A50" s="12" t="s">
        <v>78</v>
      </c>
      <c r="B50" s="13" t="s">
        <v>13</v>
      </c>
      <c r="C50" s="13">
        <v>4</v>
      </c>
      <c r="D50" s="13">
        <v>166</v>
      </c>
      <c r="E50" s="13" t="s">
        <v>72</v>
      </c>
      <c r="F50" s="14"/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6" t="s">
        <v>15</v>
      </c>
      <c r="AJ50" s="16" t="s">
        <v>15</v>
      </c>
      <c r="AK50" s="16" t="s">
        <v>15</v>
      </c>
      <c r="AL50" s="16" t="s">
        <v>15</v>
      </c>
      <c r="AM50" s="17" t="s">
        <v>15</v>
      </c>
      <c r="AN50" s="18"/>
      <c r="AO50">
        <f t="shared" si="0"/>
      </c>
      <c r="AP50">
        <f t="shared" si="1"/>
      </c>
      <c r="AQ50" s="28">
        <f t="shared" si="2"/>
      </c>
    </row>
    <row r="51" spans="1:43" ht="15">
      <c r="A51" s="12" t="s">
        <v>79</v>
      </c>
      <c r="B51" s="13" t="s">
        <v>13</v>
      </c>
      <c r="C51" s="13">
        <v>4</v>
      </c>
      <c r="D51" s="13">
        <v>167</v>
      </c>
      <c r="E51" s="13" t="s">
        <v>26</v>
      </c>
      <c r="F51" s="14" t="s">
        <v>80</v>
      </c>
      <c r="G51" s="13" t="s">
        <v>22</v>
      </c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78">
        <v>1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6">
        <v>0.3333333333333333</v>
      </c>
      <c r="AJ51" s="16">
        <v>0.3333333333333333</v>
      </c>
      <c r="AK51" s="16">
        <v>0</v>
      </c>
      <c r="AL51" s="16">
        <v>0.041666666666666664</v>
      </c>
      <c r="AM51" s="17" t="s">
        <v>23</v>
      </c>
      <c r="AN51" s="18" t="s">
        <v>24</v>
      </c>
      <c r="AO51" t="str">
        <f t="shared" si="0"/>
        <v>Pay &amp; Display</v>
      </c>
      <c r="AP51" t="str">
        <f t="shared" si="1"/>
        <v>Inside CPZ</v>
      </c>
      <c r="AQ51" s="28" t="str">
        <f t="shared" si="2"/>
        <v>Y</v>
      </c>
    </row>
    <row r="52" spans="1:43" ht="15">
      <c r="A52" s="12" t="s">
        <v>79</v>
      </c>
      <c r="B52" s="13" t="s">
        <v>13</v>
      </c>
      <c r="C52" s="13">
        <v>4</v>
      </c>
      <c r="D52" s="13">
        <v>167</v>
      </c>
      <c r="E52" s="13" t="s">
        <v>26</v>
      </c>
      <c r="F52" s="14" t="s">
        <v>81</v>
      </c>
      <c r="G52" s="13" t="s">
        <v>22</v>
      </c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78">
        <v>0</v>
      </c>
      <c r="T52" s="78">
        <v>1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6">
        <v>0.375</v>
      </c>
      <c r="AJ52" s="16">
        <v>0.375</v>
      </c>
      <c r="AK52" s="16">
        <v>0</v>
      </c>
      <c r="AL52" s="16">
        <v>0.041666666666666664</v>
      </c>
      <c r="AM52" s="17" t="s">
        <v>23</v>
      </c>
      <c r="AN52" s="18" t="s">
        <v>24</v>
      </c>
      <c r="AO52" t="str">
        <f t="shared" si="0"/>
        <v>Pay &amp; Display</v>
      </c>
      <c r="AP52" t="str">
        <f t="shared" si="1"/>
        <v>Inside CPZ</v>
      </c>
      <c r="AQ52" s="28" t="str">
        <f t="shared" si="2"/>
        <v>Y</v>
      </c>
    </row>
    <row r="53" spans="1:43" ht="15">
      <c r="A53" s="12" t="s">
        <v>79</v>
      </c>
      <c r="B53" s="13" t="s">
        <v>13</v>
      </c>
      <c r="C53" s="13">
        <v>4</v>
      </c>
      <c r="D53" s="13">
        <v>167</v>
      </c>
      <c r="E53" s="13" t="s">
        <v>26</v>
      </c>
      <c r="F53" s="14" t="s">
        <v>82</v>
      </c>
      <c r="G53" s="13" t="s">
        <v>22</v>
      </c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78">
        <v>0</v>
      </c>
      <c r="T53" s="78">
        <v>0</v>
      </c>
      <c r="U53" s="78">
        <v>1</v>
      </c>
      <c r="V53" s="78">
        <v>1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6">
        <v>0.4166666666666667</v>
      </c>
      <c r="AJ53" s="16">
        <v>0.45833333333333337</v>
      </c>
      <c r="AK53" s="16">
        <v>0.041666666666666685</v>
      </c>
      <c r="AL53" s="16">
        <v>0.08333333333333334</v>
      </c>
      <c r="AM53" s="17" t="s">
        <v>23</v>
      </c>
      <c r="AN53" s="18" t="s">
        <v>24</v>
      </c>
      <c r="AO53" t="str">
        <f t="shared" si="0"/>
        <v>Pay &amp; Display</v>
      </c>
      <c r="AP53" t="str">
        <f t="shared" si="1"/>
        <v>Inside CPZ</v>
      </c>
      <c r="AQ53" s="28" t="str">
        <f t="shared" si="2"/>
        <v>Y</v>
      </c>
    </row>
    <row r="54" spans="1:43" ht="15">
      <c r="A54" s="12" t="s">
        <v>79</v>
      </c>
      <c r="B54" s="13" t="s">
        <v>13</v>
      </c>
      <c r="C54" s="13">
        <v>4</v>
      </c>
      <c r="D54" s="13">
        <v>167</v>
      </c>
      <c r="E54" s="13" t="s">
        <v>26</v>
      </c>
      <c r="F54" s="14" t="s">
        <v>83</v>
      </c>
      <c r="G54" s="13" t="s">
        <v>22</v>
      </c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</v>
      </c>
      <c r="X54" s="78">
        <v>1</v>
      </c>
      <c r="Y54" s="78">
        <v>1</v>
      </c>
      <c r="Z54" s="78">
        <v>0</v>
      </c>
      <c r="AA54" s="78">
        <v>0</v>
      </c>
      <c r="AB54" s="78">
        <v>0</v>
      </c>
      <c r="AC54" s="78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6">
        <v>0.5833333333333333</v>
      </c>
      <c r="AK54" s="16">
        <v>0.08333333333333326</v>
      </c>
      <c r="AL54" s="16">
        <v>0.12499999999999992</v>
      </c>
      <c r="AM54" s="17" t="s">
        <v>31</v>
      </c>
      <c r="AN54" s="18" t="s">
        <v>24</v>
      </c>
      <c r="AO54" t="str">
        <f t="shared" si="0"/>
        <v>Pay &amp; Display</v>
      </c>
      <c r="AP54" t="str">
        <f t="shared" si="1"/>
        <v>Inside CPZ</v>
      </c>
      <c r="AQ54" s="28" t="str">
        <f t="shared" si="2"/>
        <v>Y</v>
      </c>
    </row>
    <row r="55" spans="1:43" ht="15">
      <c r="A55" s="12" t="s">
        <v>79</v>
      </c>
      <c r="B55" s="13" t="s">
        <v>13</v>
      </c>
      <c r="C55" s="13">
        <v>4</v>
      </c>
      <c r="D55" s="13">
        <v>167</v>
      </c>
      <c r="E55" s="13" t="s">
        <v>26</v>
      </c>
      <c r="F55" s="14" t="s">
        <v>84</v>
      </c>
      <c r="G55" s="13" t="s">
        <v>22</v>
      </c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1</v>
      </c>
      <c r="AA55" s="78">
        <v>0</v>
      </c>
      <c r="AB55" s="78">
        <v>0</v>
      </c>
      <c r="AC55" s="78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6">
        <v>0.6249999999999999</v>
      </c>
      <c r="AJ55" s="16">
        <v>0.6249999999999999</v>
      </c>
      <c r="AK55" s="16">
        <v>0</v>
      </c>
      <c r="AL55" s="16">
        <v>0.041666666666666664</v>
      </c>
      <c r="AM55" s="17" t="s">
        <v>23</v>
      </c>
      <c r="AN55" s="18" t="s">
        <v>24</v>
      </c>
      <c r="AO55" t="str">
        <f t="shared" si="0"/>
        <v>Pay &amp; Display</v>
      </c>
      <c r="AP55" t="str">
        <f t="shared" si="1"/>
        <v>Inside CPZ</v>
      </c>
      <c r="AQ55" s="28" t="str">
        <f t="shared" si="2"/>
        <v>Y</v>
      </c>
    </row>
    <row r="56" spans="1:43" ht="15">
      <c r="A56" s="12" t="s">
        <v>79</v>
      </c>
      <c r="B56" s="13" t="s">
        <v>13</v>
      </c>
      <c r="C56" s="13">
        <v>4</v>
      </c>
      <c r="D56" s="13">
        <v>167</v>
      </c>
      <c r="E56" s="13" t="s">
        <v>26</v>
      </c>
      <c r="F56" s="14" t="s">
        <v>85</v>
      </c>
      <c r="G56" s="13" t="s">
        <v>22</v>
      </c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1</v>
      </c>
      <c r="AB56" s="78">
        <v>1</v>
      </c>
      <c r="AC56" s="78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6">
        <v>0.6666666666666665</v>
      </c>
      <c r="AJ56" s="16">
        <v>0.7083333333333331</v>
      </c>
      <c r="AK56" s="16">
        <v>0.04166666666666663</v>
      </c>
      <c r="AL56" s="16">
        <v>0.08333333333333329</v>
      </c>
      <c r="AM56" s="17" t="s">
        <v>23</v>
      </c>
      <c r="AN56" s="18" t="s">
        <v>24</v>
      </c>
      <c r="AO56" t="str">
        <f t="shared" si="0"/>
        <v>Pay &amp; Display</v>
      </c>
      <c r="AP56" t="str">
        <f t="shared" si="1"/>
        <v>Inside CPZ</v>
      </c>
      <c r="AQ56" s="28" t="str">
        <f t="shared" si="2"/>
        <v>Y</v>
      </c>
    </row>
    <row r="57" spans="1:43" ht="15">
      <c r="A57" s="12" t="s">
        <v>79</v>
      </c>
      <c r="B57" s="13" t="s">
        <v>13</v>
      </c>
      <c r="C57" s="13">
        <v>4</v>
      </c>
      <c r="D57" s="13">
        <v>167</v>
      </c>
      <c r="E57" s="13" t="s">
        <v>26</v>
      </c>
      <c r="F57" s="14" t="s">
        <v>86</v>
      </c>
      <c r="G57" s="13" t="s">
        <v>22</v>
      </c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15">
        <v>1</v>
      </c>
      <c r="AE57" s="15">
        <v>1</v>
      </c>
      <c r="AF57" s="15">
        <v>0</v>
      </c>
      <c r="AG57" s="15">
        <v>0</v>
      </c>
      <c r="AH57" s="15">
        <v>0</v>
      </c>
      <c r="AI57" s="16">
        <v>0.7916666666666664</v>
      </c>
      <c r="AJ57" s="16">
        <v>0.833333333333333</v>
      </c>
      <c r="AK57" s="16">
        <v>0.04166666666666663</v>
      </c>
      <c r="AL57" s="16">
        <v>0.08333333333333329</v>
      </c>
      <c r="AM57" s="17" t="s">
        <v>23</v>
      </c>
      <c r="AN57" s="18" t="s">
        <v>24</v>
      </c>
      <c r="AO57" t="str">
        <f t="shared" si="0"/>
        <v>Pay &amp; Display</v>
      </c>
      <c r="AP57" t="str">
        <f t="shared" si="1"/>
        <v>Outside CPZ</v>
      </c>
      <c r="AQ57" s="28" t="str">
        <f t="shared" si="2"/>
        <v>Y</v>
      </c>
    </row>
    <row r="58" spans="1:43" ht="15">
      <c r="A58" s="12" t="s">
        <v>79</v>
      </c>
      <c r="B58" s="13" t="s">
        <v>13</v>
      </c>
      <c r="C58" s="13">
        <v>4</v>
      </c>
      <c r="D58" s="13">
        <v>167</v>
      </c>
      <c r="E58" s="13" t="s">
        <v>26</v>
      </c>
      <c r="F58" s="14" t="s">
        <v>87</v>
      </c>
      <c r="G58" s="13" t="s">
        <v>22</v>
      </c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15">
        <v>0</v>
      </c>
      <c r="AE58" s="15">
        <v>0</v>
      </c>
      <c r="AF58" s="15">
        <v>1</v>
      </c>
      <c r="AG58" s="15">
        <v>1</v>
      </c>
      <c r="AH58" s="15">
        <v>0</v>
      </c>
      <c r="AI58" s="16">
        <v>0.8749999999999997</v>
      </c>
      <c r="AJ58" s="16">
        <v>0.9166666666666663</v>
      </c>
      <c r="AK58" s="16">
        <v>0.04166666666666663</v>
      </c>
      <c r="AL58" s="16">
        <v>0.08333333333333329</v>
      </c>
      <c r="AM58" s="17" t="s">
        <v>23</v>
      </c>
      <c r="AN58" s="18" t="s">
        <v>24</v>
      </c>
      <c r="AO58" t="str">
        <f t="shared" si="0"/>
        <v>Pay &amp; Display</v>
      </c>
      <c r="AP58" t="str">
        <f t="shared" si="1"/>
        <v>Outside CPZ</v>
      </c>
      <c r="AQ58" s="28" t="str">
        <f t="shared" si="2"/>
        <v>Y</v>
      </c>
    </row>
    <row r="59" spans="1:43" ht="15">
      <c r="A59" s="12" t="s">
        <v>88</v>
      </c>
      <c r="B59" s="13" t="s">
        <v>13</v>
      </c>
      <c r="C59" s="13">
        <v>4</v>
      </c>
      <c r="D59" s="13">
        <v>168</v>
      </c>
      <c r="E59" s="13" t="s">
        <v>26</v>
      </c>
      <c r="F59" s="14" t="s">
        <v>89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1</v>
      </c>
      <c r="R59" s="15">
        <v>1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6">
        <v>0.24999999999999997</v>
      </c>
      <c r="AJ59" s="16">
        <v>0.29166666666666663</v>
      </c>
      <c r="AK59" s="16">
        <v>0.04166666666666666</v>
      </c>
      <c r="AL59" s="16">
        <v>0.08333333333333331</v>
      </c>
      <c r="AM59" s="17" t="s">
        <v>23</v>
      </c>
      <c r="AN59" s="18" t="s">
        <v>24</v>
      </c>
      <c r="AO59" t="str">
        <f t="shared" si="0"/>
        <v>Pay &amp; Display</v>
      </c>
      <c r="AP59" t="str">
        <f t="shared" si="1"/>
        <v>Outside CPZ</v>
      </c>
      <c r="AQ59" s="28" t="str">
        <f t="shared" si="2"/>
        <v>Y</v>
      </c>
    </row>
    <row r="60" spans="1:43" ht="15">
      <c r="A60" s="12" t="s">
        <v>88</v>
      </c>
      <c r="B60" s="13" t="s">
        <v>13</v>
      </c>
      <c r="C60" s="13">
        <v>4</v>
      </c>
      <c r="D60" s="13">
        <v>168</v>
      </c>
      <c r="E60" s="13" t="s">
        <v>26</v>
      </c>
      <c r="F60" s="14" t="s">
        <v>90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78">
        <v>1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6">
        <v>0.3333333333333333</v>
      </c>
      <c r="AJ60" s="16">
        <v>0.3333333333333333</v>
      </c>
      <c r="AK60" s="16">
        <v>0</v>
      </c>
      <c r="AL60" s="16">
        <v>0.041666666666666664</v>
      </c>
      <c r="AM60" s="17" t="s">
        <v>23</v>
      </c>
      <c r="AN60" s="18" t="s">
        <v>24</v>
      </c>
      <c r="AO60" t="str">
        <f t="shared" si="0"/>
        <v>Pay &amp; Display</v>
      </c>
      <c r="AP60" t="str">
        <f t="shared" si="1"/>
        <v>Inside CPZ</v>
      </c>
      <c r="AQ60" s="28" t="str">
        <f t="shared" si="2"/>
        <v>Y</v>
      </c>
    </row>
    <row r="61" spans="1:43" ht="15">
      <c r="A61" s="12" t="s">
        <v>88</v>
      </c>
      <c r="B61" s="13" t="s">
        <v>13</v>
      </c>
      <c r="C61" s="13">
        <v>4</v>
      </c>
      <c r="D61" s="13">
        <v>168</v>
      </c>
      <c r="E61" s="13" t="s">
        <v>26</v>
      </c>
      <c r="F61" s="14" t="s">
        <v>91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78">
        <v>0</v>
      </c>
      <c r="T61" s="78">
        <v>0</v>
      </c>
      <c r="U61" s="78">
        <v>1</v>
      </c>
      <c r="V61" s="78">
        <v>1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6">
        <v>0.4166666666666667</v>
      </c>
      <c r="AJ61" s="16">
        <v>0.45833333333333337</v>
      </c>
      <c r="AK61" s="16">
        <v>0.041666666666666685</v>
      </c>
      <c r="AL61" s="16">
        <v>0.08333333333333334</v>
      </c>
      <c r="AM61" s="17" t="s">
        <v>23</v>
      </c>
      <c r="AN61" s="18" t="s">
        <v>24</v>
      </c>
      <c r="AO61" t="str">
        <f t="shared" si="0"/>
        <v>Pay &amp; Display</v>
      </c>
      <c r="AP61" t="str">
        <f t="shared" si="1"/>
        <v>Inside CPZ</v>
      </c>
      <c r="AQ61" s="28" t="str">
        <f t="shared" si="2"/>
        <v>Y</v>
      </c>
    </row>
    <row r="62" spans="1:43" ht="15">
      <c r="A62" s="12" t="s">
        <v>88</v>
      </c>
      <c r="B62" s="13" t="s">
        <v>13</v>
      </c>
      <c r="C62" s="13">
        <v>4</v>
      </c>
      <c r="D62" s="13">
        <v>168</v>
      </c>
      <c r="E62" s="13" t="s">
        <v>26</v>
      </c>
      <c r="F62" s="14" t="s">
        <v>92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</v>
      </c>
      <c r="X62" s="78">
        <v>1</v>
      </c>
      <c r="Y62" s="78">
        <v>1</v>
      </c>
      <c r="Z62" s="78">
        <v>0</v>
      </c>
      <c r="AA62" s="78">
        <v>0</v>
      </c>
      <c r="AB62" s="78">
        <v>0</v>
      </c>
      <c r="AC62" s="78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6">
        <v>0.5</v>
      </c>
      <c r="AJ62" s="16">
        <v>0.5833333333333333</v>
      </c>
      <c r="AK62" s="16">
        <v>0.08333333333333326</v>
      </c>
      <c r="AL62" s="16">
        <v>0.12499999999999992</v>
      </c>
      <c r="AM62" s="17" t="s">
        <v>31</v>
      </c>
      <c r="AN62" s="18" t="s">
        <v>24</v>
      </c>
      <c r="AO62" t="str">
        <f t="shared" si="0"/>
        <v>Pay &amp; Display</v>
      </c>
      <c r="AP62" t="str">
        <f t="shared" si="1"/>
        <v>Inside CPZ</v>
      </c>
      <c r="AQ62" s="28" t="str">
        <f t="shared" si="2"/>
        <v>Y</v>
      </c>
    </row>
    <row r="63" spans="1:43" ht="15">
      <c r="A63" s="12" t="s">
        <v>88</v>
      </c>
      <c r="B63" s="13" t="s">
        <v>13</v>
      </c>
      <c r="C63" s="13">
        <v>4</v>
      </c>
      <c r="D63" s="13">
        <v>168</v>
      </c>
      <c r="E63" s="13" t="s">
        <v>26</v>
      </c>
      <c r="F63" s="14" t="s">
        <v>93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1</v>
      </c>
      <c r="AA63" s="78">
        <v>0</v>
      </c>
      <c r="AB63" s="78">
        <v>0</v>
      </c>
      <c r="AC63" s="78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6">
        <v>0.6249999999999999</v>
      </c>
      <c r="AJ63" s="16">
        <v>0.6249999999999999</v>
      </c>
      <c r="AK63" s="16">
        <v>0</v>
      </c>
      <c r="AL63" s="16">
        <v>0.041666666666666664</v>
      </c>
      <c r="AM63" s="17" t="s">
        <v>23</v>
      </c>
      <c r="AN63" s="18" t="s">
        <v>24</v>
      </c>
      <c r="AO63" t="str">
        <f t="shared" si="0"/>
        <v>Pay &amp; Display</v>
      </c>
      <c r="AP63" t="str">
        <f t="shared" si="1"/>
        <v>Inside CPZ</v>
      </c>
      <c r="AQ63" s="28" t="str">
        <f t="shared" si="2"/>
        <v>Y</v>
      </c>
    </row>
    <row r="64" spans="1:43" ht="15">
      <c r="A64" s="12" t="s">
        <v>88</v>
      </c>
      <c r="B64" s="13" t="s">
        <v>13</v>
      </c>
      <c r="C64" s="13">
        <v>4</v>
      </c>
      <c r="D64" s="13">
        <v>168</v>
      </c>
      <c r="E64" s="13" t="s">
        <v>26</v>
      </c>
      <c r="F64" s="14" t="s">
        <v>94</v>
      </c>
      <c r="G64" s="13" t="s">
        <v>22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1</v>
      </c>
      <c r="AB64" s="78">
        <v>1</v>
      </c>
      <c r="AC64" s="78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6">
        <v>0.6666666666666665</v>
      </c>
      <c r="AJ64" s="16">
        <v>0.7083333333333331</v>
      </c>
      <c r="AK64" s="16">
        <v>0.04166666666666663</v>
      </c>
      <c r="AL64" s="16">
        <v>0.08333333333333329</v>
      </c>
      <c r="AM64" s="17" t="s">
        <v>23</v>
      </c>
      <c r="AN64" s="18" t="s">
        <v>24</v>
      </c>
      <c r="AO64" t="str">
        <f t="shared" si="0"/>
        <v>Pay &amp; Display</v>
      </c>
      <c r="AP64" t="str">
        <f t="shared" si="1"/>
        <v>Inside CPZ</v>
      </c>
      <c r="AQ64" s="28" t="str">
        <f t="shared" si="2"/>
        <v>Y</v>
      </c>
    </row>
    <row r="65" spans="1:43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4" t="s">
        <v>95</v>
      </c>
      <c r="G65" s="13" t="s">
        <v>22</v>
      </c>
      <c r="H65" s="14"/>
      <c r="I65" s="13" t="s">
        <v>15</v>
      </c>
      <c r="J65" s="12"/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15">
        <v>1</v>
      </c>
      <c r="AE65" s="15">
        <v>1</v>
      </c>
      <c r="AF65" s="15">
        <v>0</v>
      </c>
      <c r="AG65" s="15">
        <v>0</v>
      </c>
      <c r="AH65" s="15">
        <v>0</v>
      </c>
      <c r="AI65" s="16">
        <v>0.7916666666666664</v>
      </c>
      <c r="AJ65" s="16">
        <v>0.833333333333333</v>
      </c>
      <c r="AK65" s="16">
        <v>0.04166666666666663</v>
      </c>
      <c r="AL65" s="16">
        <v>0.08333333333333329</v>
      </c>
      <c r="AM65" s="17" t="s">
        <v>23</v>
      </c>
      <c r="AN65" s="18" t="s">
        <v>24</v>
      </c>
      <c r="AO65" t="str">
        <f t="shared" si="0"/>
        <v>Pay &amp; Display</v>
      </c>
      <c r="AP65" t="str">
        <f t="shared" si="1"/>
        <v>Outside CPZ</v>
      </c>
      <c r="AQ65" s="28" t="str">
        <f t="shared" si="2"/>
        <v>Y</v>
      </c>
    </row>
    <row r="66" spans="1:43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4" t="s">
        <v>96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15">
        <v>0</v>
      </c>
      <c r="AE66" s="15">
        <v>0</v>
      </c>
      <c r="AF66" s="15">
        <v>1</v>
      </c>
      <c r="AG66" s="15">
        <v>1</v>
      </c>
      <c r="AH66" s="15">
        <v>1</v>
      </c>
      <c r="AI66" s="16">
        <v>0.8749999999999997</v>
      </c>
      <c r="AJ66" s="16">
        <v>0.9583333333333329</v>
      </c>
      <c r="AK66" s="16">
        <v>0.08333333333333326</v>
      </c>
      <c r="AL66" s="16">
        <v>0.12499999999999992</v>
      </c>
      <c r="AM66" s="17" t="s">
        <v>31</v>
      </c>
      <c r="AN66" s="18" t="s">
        <v>24</v>
      </c>
      <c r="AO66" t="str">
        <f t="shared" si="0"/>
        <v>Pay &amp; Display</v>
      </c>
      <c r="AP66" t="str">
        <f t="shared" si="1"/>
        <v>Outside CPZ</v>
      </c>
      <c r="AQ66" s="28" t="str">
        <f t="shared" si="2"/>
        <v>Y</v>
      </c>
    </row>
    <row r="67" spans="1:43" ht="15">
      <c r="A67" s="12" t="s">
        <v>97</v>
      </c>
      <c r="B67" s="13" t="s">
        <v>13</v>
      </c>
      <c r="C67" s="13">
        <v>4</v>
      </c>
      <c r="D67" s="13">
        <v>169</v>
      </c>
      <c r="E67" s="13" t="s">
        <v>26</v>
      </c>
      <c r="F67" s="14" t="s">
        <v>98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1</v>
      </c>
      <c r="R67" s="15">
        <v>1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6">
        <v>0.24999999999999997</v>
      </c>
      <c r="AJ67" s="16">
        <v>0.29166666666666663</v>
      </c>
      <c r="AK67" s="16">
        <v>0.04166666666666666</v>
      </c>
      <c r="AL67" s="16">
        <v>0.08333333333333331</v>
      </c>
      <c r="AM67" s="17" t="s">
        <v>23</v>
      </c>
      <c r="AN67" s="18" t="s">
        <v>24</v>
      </c>
      <c r="AO67" t="str">
        <f aca="true" t="shared" si="3" ref="AO67:AO130">IF(AN67="","",IF(E67="P&amp;D","Pay &amp; Display",IF(E67="LB","Loading Bay","")))</f>
        <v>Pay &amp; Display</v>
      </c>
      <c r="AP67" t="str">
        <f aca="true" t="shared" si="4" ref="AP67:AP130">IF(AND(AO67&lt;&gt;"",E67="P&amp;D"),IF(AI67&lt;$AS$1,"Outside CPZ",IF(AI67&gt;$AT$1,"Outside CPZ","Inside CPZ")),"")</f>
        <v>Outside CPZ</v>
      </c>
      <c r="AQ67" s="28" t="str">
        <f aca="true" t="shared" si="5" ref="AQ67:AQ130">IF(OR(E67="LB",E67="P&amp;D"),"Y","")</f>
        <v>Y</v>
      </c>
    </row>
    <row r="68" spans="1:43" ht="15">
      <c r="A68" s="12" t="s">
        <v>97</v>
      </c>
      <c r="B68" s="13" t="s">
        <v>13</v>
      </c>
      <c r="C68" s="13">
        <v>4</v>
      </c>
      <c r="D68" s="13">
        <v>169</v>
      </c>
      <c r="E68" s="13" t="s">
        <v>26</v>
      </c>
      <c r="F68" s="14" t="s">
        <v>99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78">
        <v>0</v>
      </c>
      <c r="T68" s="78">
        <v>0</v>
      </c>
      <c r="U68" s="78">
        <v>1</v>
      </c>
      <c r="V68" s="78">
        <v>1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6">
        <v>0.4166666666666667</v>
      </c>
      <c r="AJ68" s="16">
        <v>0.45833333333333337</v>
      </c>
      <c r="AK68" s="16">
        <v>0.041666666666666685</v>
      </c>
      <c r="AL68" s="16">
        <v>0.08333333333333334</v>
      </c>
      <c r="AM68" s="17" t="s">
        <v>23</v>
      </c>
      <c r="AN68" s="18" t="s">
        <v>24</v>
      </c>
      <c r="AO68" t="str">
        <f t="shared" si="3"/>
        <v>Pay &amp; Display</v>
      </c>
      <c r="AP68" t="str">
        <f t="shared" si="4"/>
        <v>Inside CPZ</v>
      </c>
      <c r="AQ68" s="28" t="str">
        <f t="shared" si="5"/>
        <v>Y</v>
      </c>
    </row>
    <row r="69" spans="1:43" ht="15">
      <c r="A69" s="12" t="s">
        <v>97</v>
      </c>
      <c r="B69" s="13" t="s">
        <v>13</v>
      </c>
      <c r="C69" s="13">
        <v>4</v>
      </c>
      <c r="D69" s="13">
        <v>169</v>
      </c>
      <c r="E69" s="13" t="s">
        <v>26</v>
      </c>
      <c r="F69" s="14" t="s">
        <v>100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78">
        <v>0</v>
      </c>
      <c r="T69" s="78">
        <v>0</v>
      </c>
      <c r="U69" s="78">
        <v>0</v>
      </c>
      <c r="V69" s="78">
        <v>0</v>
      </c>
      <c r="W69" s="78">
        <v>1</v>
      </c>
      <c r="X69" s="78">
        <v>1</v>
      </c>
      <c r="Y69" s="78">
        <v>1</v>
      </c>
      <c r="Z69" s="78">
        <v>0</v>
      </c>
      <c r="AA69" s="78">
        <v>0</v>
      </c>
      <c r="AB69" s="78">
        <v>0</v>
      </c>
      <c r="AC69" s="78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6">
        <v>0.5</v>
      </c>
      <c r="AJ69" s="16">
        <v>0.5833333333333333</v>
      </c>
      <c r="AK69" s="16">
        <v>0.08333333333333326</v>
      </c>
      <c r="AL69" s="16">
        <v>0.12499999999999992</v>
      </c>
      <c r="AM69" s="17" t="s">
        <v>31</v>
      </c>
      <c r="AN69" s="18" t="s">
        <v>24</v>
      </c>
      <c r="AO69" t="str">
        <f t="shared" si="3"/>
        <v>Pay &amp; Display</v>
      </c>
      <c r="AP69" t="str">
        <f t="shared" si="4"/>
        <v>Inside CPZ</v>
      </c>
      <c r="AQ69" s="28" t="str">
        <f t="shared" si="5"/>
        <v>Y</v>
      </c>
    </row>
    <row r="70" spans="1:43" ht="15">
      <c r="A70" s="12" t="s">
        <v>97</v>
      </c>
      <c r="B70" s="13" t="s">
        <v>13</v>
      </c>
      <c r="C70" s="13">
        <v>4</v>
      </c>
      <c r="D70" s="13">
        <v>169</v>
      </c>
      <c r="E70" s="13" t="s">
        <v>26</v>
      </c>
      <c r="F70" s="14" t="s">
        <v>101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1</v>
      </c>
      <c r="AA70" s="78">
        <v>1</v>
      </c>
      <c r="AB70" s="78">
        <v>0</v>
      </c>
      <c r="AC70" s="78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6">
        <v>0.6249999999999999</v>
      </c>
      <c r="AJ70" s="16">
        <v>0.6666666666666665</v>
      </c>
      <c r="AK70" s="16">
        <v>0.04166666666666663</v>
      </c>
      <c r="AL70" s="16">
        <v>0.08333333333333329</v>
      </c>
      <c r="AM70" s="17" t="s">
        <v>23</v>
      </c>
      <c r="AN70" s="18" t="s">
        <v>24</v>
      </c>
      <c r="AO70" t="str">
        <f t="shared" si="3"/>
        <v>Pay &amp; Display</v>
      </c>
      <c r="AP70" t="str">
        <f t="shared" si="4"/>
        <v>Inside CPZ</v>
      </c>
      <c r="AQ70" s="28" t="str">
        <f t="shared" si="5"/>
        <v>Y</v>
      </c>
    </row>
    <row r="71" spans="1:43" ht="15">
      <c r="A71" s="12" t="s">
        <v>97</v>
      </c>
      <c r="B71" s="13" t="s">
        <v>13</v>
      </c>
      <c r="C71" s="13">
        <v>4</v>
      </c>
      <c r="D71" s="13">
        <v>169</v>
      </c>
      <c r="E71" s="13" t="s">
        <v>26</v>
      </c>
      <c r="F71" s="14" t="s">
        <v>102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1</v>
      </c>
      <c r="AC71" s="78">
        <v>1</v>
      </c>
      <c r="AD71" s="15">
        <v>1</v>
      </c>
      <c r="AE71" s="15">
        <v>0</v>
      </c>
      <c r="AF71" s="15">
        <v>0</v>
      </c>
      <c r="AG71" s="15">
        <v>0</v>
      </c>
      <c r="AH71" s="15">
        <v>0</v>
      </c>
      <c r="AI71" s="16">
        <v>0.7083333333333331</v>
      </c>
      <c r="AJ71" s="16">
        <v>0.7916666666666664</v>
      </c>
      <c r="AK71" s="16">
        <v>0.08333333333333326</v>
      </c>
      <c r="AL71" s="16">
        <v>0.12499999999999992</v>
      </c>
      <c r="AM71" s="17" t="s">
        <v>31</v>
      </c>
      <c r="AN71" s="18" t="s">
        <v>24</v>
      </c>
      <c r="AO71" t="str">
        <f t="shared" si="3"/>
        <v>Pay &amp; Display</v>
      </c>
      <c r="AP71" t="str">
        <f t="shared" si="4"/>
        <v>Inside CPZ</v>
      </c>
      <c r="AQ71" s="28" t="str">
        <f t="shared" si="5"/>
        <v>Y</v>
      </c>
    </row>
    <row r="72" spans="1:43" ht="15">
      <c r="A72" s="12" t="s">
        <v>97</v>
      </c>
      <c r="B72" s="13" t="s">
        <v>13</v>
      </c>
      <c r="C72" s="13">
        <v>4</v>
      </c>
      <c r="D72" s="13">
        <v>169</v>
      </c>
      <c r="E72" s="13" t="s">
        <v>26</v>
      </c>
      <c r="F72" s="14" t="s">
        <v>103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15">
        <v>0</v>
      </c>
      <c r="AE72" s="15">
        <v>1</v>
      </c>
      <c r="AF72" s="15">
        <v>1</v>
      </c>
      <c r="AG72" s="15">
        <v>0</v>
      </c>
      <c r="AH72" s="15">
        <v>0</v>
      </c>
      <c r="AI72" s="16">
        <v>0.833333333333333</v>
      </c>
      <c r="AJ72" s="16">
        <v>0.8749999999999997</v>
      </c>
      <c r="AK72" s="16">
        <v>0.04166666666666663</v>
      </c>
      <c r="AL72" s="16">
        <v>0.08333333333333329</v>
      </c>
      <c r="AM72" s="17" t="s">
        <v>23</v>
      </c>
      <c r="AN72" s="18" t="s">
        <v>24</v>
      </c>
      <c r="AO72" t="str">
        <f t="shared" si="3"/>
        <v>Pay &amp; Display</v>
      </c>
      <c r="AP72" t="str">
        <f t="shared" si="4"/>
        <v>Outside CPZ</v>
      </c>
      <c r="AQ72" s="28" t="str">
        <f t="shared" si="5"/>
        <v>Y</v>
      </c>
    </row>
    <row r="73" spans="1:43" ht="15">
      <c r="A73" s="12" t="s">
        <v>97</v>
      </c>
      <c r="B73" s="13" t="s">
        <v>13</v>
      </c>
      <c r="C73" s="13">
        <v>4</v>
      </c>
      <c r="D73" s="13">
        <v>169</v>
      </c>
      <c r="E73" s="13" t="s">
        <v>26</v>
      </c>
      <c r="F73" s="14" t="s">
        <v>104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15">
        <v>0</v>
      </c>
      <c r="AE73" s="15">
        <v>0</v>
      </c>
      <c r="AF73" s="15">
        <v>0</v>
      </c>
      <c r="AG73" s="15">
        <v>1</v>
      </c>
      <c r="AH73" s="15">
        <v>1</v>
      </c>
      <c r="AI73" s="16">
        <v>0.9166666666666663</v>
      </c>
      <c r="AJ73" s="16">
        <v>0.9583333333333329</v>
      </c>
      <c r="AK73" s="16">
        <v>0.04166666666666663</v>
      </c>
      <c r="AL73" s="16">
        <v>0.08333333333333329</v>
      </c>
      <c r="AM73" s="17" t="s">
        <v>23</v>
      </c>
      <c r="AN73" s="18" t="s">
        <v>24</v>
      </c>
      <c r="AO73" t="str">
        <f t="shared" si="3"/>
        <v>Pay &amp; Display</v>
      </c>
      <c r="AP73" t="str">
        <f t="shared" si="4"/>
        <v>Outside CPZ</v>
      </c>
      <c r="AQ73" s="28" t="str">
        <f t="shared" si="5"/>
        <v>Y</v>
      </c>
    </row>
    <row r="74" spans="1:43" ht="15">
      <c r="A74" s="12" t="s">
        <v>105</v>
      </c>
      <c r="B74" s="13" t="s">
        <v>13</v>
      </c>
      <c r="C74" s="13">
        <v>4</v>
      </c>
      <c r="D74" s="13">
        <v>170</v>
      </c>
      <c r="E74" s="13" t="s">
        <v>66</v>
      </c>
      <c r="F74" s="14"/>
      <c r="G74" s="13"/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6" t="s">
        <v>15</v>
      </c>
      <c r="AJ74" s="16" t="s">
        <v>15</v>
      </c>
      <c r="AK74" s="16" t="s">
        <v>15</v>
      </c>
      <c r="AL74" s="16" t="s">
        <v>15</v>
      </c>
      <c r="AM74" s="17" t="s">
        <v>15</v>
      </c>
      <c r="AN74" s="18"/>
      <c r="AO74">
        <f t="shared" si="3"/>
      </c>
      <c r="AP74">
        <f t="shared" si="4"/>
      </c>
      <c r="AQ74" s="28">
        <f t="shared" si="5"/>
      </c>
    </row>
    <row r="75" spans="1:43" ht="15">
      <c r="A75" s="12" t="s">
        <v>106</v>
      </c>
      <c r="B75" s="13" t="s">
        <v>13</v>
      </c>
      <c r="C75" s="13">
        <v>4</v>
      </c>
      <c r="D75" s="13">
        <v>171</v>
      </c>
      <c r="E75" s="13" t="s">
        <v>66</v>
      </c>
      <c r="F75" s="14"/>
      <c r="G75" s="13"/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6" t="s">
        <v>15</v>
      </c>
      <c r="AJ75" s="16" t="s">
        <v>15</v>
      </c>
      <c r="AK75" s="16" t="s">
        <v>15</v>
      </c>
      <c r="AL75" s="16" t="s">
        <v>15</v>
      </c>
      <c r="AM75" s="17" t="s">
        <v>15</v>
      </c>
      <c r="AN75" s="18"/>
      <c r="AO75">
        <f t="shared" si="3"/>
      </c>
      <c r="AP75">
        <f t="shared" si="4"/>
      </c>
      <c r="AQ75" s="28">
        <f t="shared" si="5"/>
      </c>
    </row>
    <row r="76" spans="1:43" ht="15">
      <c r="A76" s="12" t="s">
        <v>107</v>
      </c>
      <c r="B76" s="13" t="s">
        <v>13</v>
      </c>
      <c r="C76" s="13">
        <v>4</v>
      </c>
      <c r="D76" s="13">
        <v>172</v>
      </c>
      <c r="E76" s="13" t="s">
        <v>26</v>
      </c>
      <c r="F76" s="14" t="s">
        <v>108</v>
      </c>
      <c r="G76" s="13" t="s">
        <v>22</v>
      </c>
      <c r="H76" s="14"/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78">
        <v>1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6">
        <v>0.3333333333333333</v>
      </c>
      <c r="AJ76" s="16">
        <v>0.3333333333333333</v>
      </c>
      <c r="AK76" s="16">
        <v>0</v>
      </c>
      <c r="AL76" s="16">
        <v>0.041666666666666664</v>
      </c>
      <c r="AM76" s="17" t="s">
        <v>23</v>
      </c>
      <c r="AN76" s="18" t="s">
        <v>24</v>
      </c>
      <c r="AO76" t="str">
        <f t="shared" si="3"/>
        <v>Pay &amp; Display</v>
      </c>
      <c r="AP76" t="str">
        <f t="shared" si="4"/>
        <v>Inside CPZ</v>
      </c>
      <c r="AQ76" s="28" t="str">
        <f t="shared" si="5"/>
        <v>Y</v>
      </c>
    </row>
    <row r="77" spans="1:43" ht="15">
      <c r="A77" s="12" t="s">
        <v>107</v>
      </c>
      <c r="B77" s="13" t="s">
        <v>13</v>
      </c>
      <c r="C77" s="13">
        <v>4</v>
      </c>
      <c r="D77" s="13">
        <v>172</v>
      </c>
      <c r="E77" s="13" t="s">
        <v>26</v>
      </c>
      <c r="F77" s="14" t="s">
        <v>109</v>
      </c>
      <c r="G77" s="13" t="s">
        <v>22</v>
      </c>
      <c r="H77" s="14"/>
      <c r="I77" s="13" t="s">
        <v>15</v>
      </c>
      <c r="J77" s="12"/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78">
        <v>0</v>
      </c>
      <c r="T77" s="78">
        <v>1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6">
        <v>0.375</v>
      </c>
      <c r="AJ77" s="16">
        <v>0.375</v>
      </c>
      <c r="AK77" s="16">
        <v>0</v>
      </c>
      <c r="AL77" s="16">
        <v>0.041666666666666664</v>
      </c>
      <c r="AM77" s="17" t="s">
        <v>23</v>
      </c>
      <c r="AN77" s="18" t="s">
        <v>24</v>
      </c>
      <c r="AO77" t="str">
        <f t="shared" si="3"/>
        <v>Pay &amp; Display</v>
      </c>
      <c r="AP77" t="str">
        <f t="shared" si="4"/>
        <v>Inside CPZ</v>
      </c>
      <c r="AQ77" s="28" t="str">
        <f t="shared" si="5"/>
        <v>Y</v>
      </c>
    </row>
    <row r="78" spans="1:43" ht="15">
      <c r="A78" s="12" t="s">
        <v>107</v>
      </c>
      <c r="B78" s="13" t="s">
        <v>13</v>
      </c>
      <c r="C78" s="13">
        <v>4</v>
      </c>
      <c r="D78" s="13">
        <v>172</v>
      </c>
      <c r="E78" s="13" t="s">
        <v>26</v>
      </c>
      <c r="F78" s="14" t="s">
        <v>110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78">
        <v>0</v>
      </c>
      <c r="T78" s="78">
        <v>0</v>
      </c>
      <c r="U78" s="78">
        <v>0</v>
      </c>
      <c r="V78" s="78">
        <v>0</v>
      </c>
      <c r="W78" s="78">
        <v>1</v>
      </c>
      <c r="X78" s="78">
        <v>1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6">
        <v>0.5</v>
      </c>
      <c r="AJ78" s="16">
        <v>0.5416666666666666</v>
      </c>
      <c r="AK78" s="16">
        <v>0.04166666666666663</v>
      </c>
      <c r="AL78" s="16">
        <v>0.08333333333333329</v>
      </c>
      <c r="AM78" s="17" t="s">
        <v>23</v>
      </c>
      <c r="AN78" s="18" t="s">
        <v>24</v>
      </c>
      <c r="AO78" t="str">
        <f t="shared" si="3"/>
        <v>Pay &amp; Display</v>
      </c>
      <c r="AP78" t="str">
        <f t="shared" si="4"/>
        <v>Inside CPZ</v>
      </c>
      <c r="AQ78" s="28" t="str">
        <f t="shared" si="5"/>
        <v>Y</v>
      </c>
    </row>
    <row r="79" spans="1:43" ht="15">
      <c r="A79" s="12" t="s">
        <v>107</v>
      </c>
      <c r="B79" s="13" t="s">
        <v>13</v>
      </c>
      <c r="C79" s="13">
        <v>4</v>
      </c>
      <c r="D79" s="13">
        <v>172</v>
      </c>
      <c r="E79" s="13" t="s">
        <v>26</v>
      </c>
      <c r="F79" s="14" t="s">
        <v>111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1</v>
      </c>
      <c r="AA79" s="78">
        <v>1</v>
      </c>
      <c r="AB79" s="78">
        <v>0</v>
      </c>
      <c r="AC79" s="78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6">
        <v>0.6249999999999999</v>
      </c>
      <c r="AJ79" s="16">
        <v>0.6666666666666665</v>
      </c>
      <c r="AK79" s="16">
        <v>0.04166666666666663</v>
      </c>
      <c r="AL79" s="16">
        <v>0.08333333333333329</v>
      </c>
      <c r="AM79" s="17" t="s">
        <v>23</v>
      </c>
      <c r="AN79" s="18" t="s">
        <v>24</v>
      </c>
      <c r="AO79" t="str">
        <f t="shared" si="3"/>
        <v>Pay &amp; Display</v>
      </c>
      <c r="AP79" t="str">
        <f t="shared" si="4"/>
        <v>Inside CPZ</v>
      </c>
      <c r="AQ79" s="28" t="str">
        <f t="shared" si="5"/>
        <v>Y</v>
      </c>
    </row>
    <row r="80" spans="1:43" ht="15">
      <c r="A80" s="12" t="s">
        <v>107</v>
      </c>
      <c r="B80" s="13" t="s">
        <v>13</v>
      </c>
      <c r="C80" s="13">
        <v>4</v>
      </c>
      <c r="D80" s="13">
        <v>172</v>
      </c>
      <c r="E80" s="13" t="s">
        <v>26</v>
      </c>
      <c r="F80" s="14" t="s">
        <v>112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15">
        <v>1</v>
      </c>
      <c r="AE80" s="15">
        <v>1</v>
      </c>
      <c r="AF80" s="15">
        <v>0</v>
      </c>
      <c r="AG80" s="15">
        <v>0</v>
      </c>
      <c r="AH80" s="15">
        <v>0</v>
      </c>
      <c r="AI80" s="16">
        <v>0.7916666666666664</v>
      </c>
      <c r="AJ80" s="16">
        <v>0.833333333333333</v>
      </c>
      <c r="AK80" s="16">
        <v>0.04166666666666663</v>
      </c>
      <c r="AL80" s="16">
        <v>0.08333333333333329</v>
      </c>
      <c r="AM80" s="17" t="s">
        <v>23</v>
      </c>
      <c r="AN80" s="18" t="s">
        <v>24</v>
      </c>
      <c r="AO80" t="str">
        <f t="shared" si="3"/>
        <v>Pay &amp; Display</v>
      </c>
      <c r="AP80" t="str">
        <f t="shared" si="4"/>
        <v>Outside CPZ</v>
      </c>
      <c r="AQ80" s="28" t="str">
        <f t="shared" si="5"/>
        <v>Y</v>
      </c>
    </row>
    <row r="81" spans="1:43" ht="15">
      <c r="A81" s="12" t="s">
        <v>107</v>
      </c>
      <c r="B81" s="13" t="s">
        <v>13</v>
      </c>
      <c r="C81" s="13">
        <v>4</v>
      </c>
      <c r="D81" s="13">
        <v>172</v>
      </c>
      <c r="E81" s="13" t="s">
        <v>26</v>
      </c>
      <c r="F81" s="14" t="s">
        <v>113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15">
        <v>0</v>
      </c>
      <c r="AE81" s="15">
        <v>0</v>
      </c>
      <c r="AF81" s="15">
        <v>1</v>
      </c>
      <c r="AG81" s="15">
        <v>1</v>
      </c>
      <c r="AH81" s="15">
        <v>1</v>
      </c>
      <c r="AI81" s="16">
        <v>0.8749999999999997</v>
      </c>
      <c r="AJ81" s="16">
        <v>0.9583333333333329</v>
      </c>
      <c r="AK81" s="16">
        <v>0.08333333333333326</v>
      </c>
      <c r="AL81" s="16">
        <v>0.12499999999999992</v>
      </c>
      <c r="AM81" s="17" t="s">
        <v>31</v>
      </c>
      <c r="AN81" s="18" t="s">
        <v>24</v>
      </c>
      <c r="AO81" t="str">
        <f t="shared" si="3"/>
        <v>Pay &amp; Display</v>
      </c>
      <c r="AP81" t="str">
        <f t="shared" si="4"/>
        <v>Outside CPZ</v>
      </c>
      <c r="AQ81" s="28" t="str">
        <f t="shared" si="5"/>
        <v>Y</v>
      </c>
    </row>
    <row r="82" spans="1:43" ht="15">
      <c r="A82" s="12" t="s">
        <v>114</v>
      </c>
      <c r="B82" s="13" t="s">
        <v>13</v>
      </c>
      <c r="C82" s="13">
        <v>4</v>
      </c>
      <c r="D82" s="13">
        <v>173</v>
      </c>
      <c r="E82" s="13" t="s">
        <v>26</v>
      </c>
      <c r="F82" s="14" t="s">
        <v>115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78">
        <v>1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6">
        <v>0.3333333333333333</v>
      </c>
      <c r="AJ82" s="16">
        <v>0.3333333333333333</v>
      </c>
      <c r="AK82" s="16">
        <v>0</v>
      </c>
      <c r="AL82" s="16">
        <v>0.041666666666666664</v>
      </c>
      <c r="AM82" s="17" t="s">
        <v>23</v>
      </c>
      <c r="AN82" s="18" t="s">
        <v>24</v>
      </c>
      <c r="AO82" t="str">
        <f t="shared" si="3"/>
        <v>Pay &amp; Display</v>
      </c>
      <c r="AP82" t="str">
        <f t="shared" si="4"/>
        <v>Inside CPZ</v>
      </c>
      <c r="AQ82" s="28" t="str">
        <f t="shared" si="5"/>
        <v>Y</v>
      </c>
    </row>
    <row r="83" spans="1:43" ht="15">
      <c r="A83" s="12" t="s">
        <v>114</v>
      </c>
      <c r="B83" s="13" t="s">
        <v>13</v>
      </c>
      <c r="C83" s="13">
        <v>4</v>
      </c>
      <c r="D83" s="13">
        <v>173</v>
      </c>
      <c r="E83" s="13" t="s">
        <v>26</v>
      </c>
      <c r="F83" s="14" t="s">
        <v>116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78">
        <v>0</v>
      </c>
      <c r="T83" s="78">
        <v>0</v>
      </c>
      <c r="U83" s="78">
        <v>1</v>
      </c>
      <c r="V83" s="78">
        <v>1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6">
        <v>0.4166666666666667</v>
      </c>
      <c r="AJ83" s="16">
        <v>0.45833333333333337</v>
      </c>
      <c r="AK83" s="16">
        <v>0.041666666666666685</v>
      </c>
      <c r="AL83" s="16">
        <v>0.08333333333333334</v>
      </c>
      <c r="AM83" s="17" t="s">
        <v>23</v>
      </c>
      <c r="AN83" s="18" t="s">
        <v>24</v>
      </c>
      <c r="AO83" t="str">
        <f t="shared" si="3"/>
        <v>Pay &amp; Display</v>
      </c>
      <c r="AP83" t="str">
        <f t="shared" si="4"/>
        <v>Inside CPZ</v>
      </c>
      <c r="AQ83" s="28" t="str">
        <f t="shared" si="5"/>
        <v>Y</v>
      </c>
    </row>
    <row r="84" spans="1:43" ht="15">
      <c r="A84" s="12" t="s">
        <v>114</v>
      </c>
      <c r="B84" s="13" t="s">
        <v>13</v>
      </c>
      <c r="C84" s="13">
        <v>4</v>
      </c>
      <c r="D84" s="13">
        <v>173</v>
      </c>
      <c r="E84" s="13" t="s">
        <v>26</v>
      </c>
      <c r="F84" s="14" t="s">
        <v>117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78">
        <v>0</v>
      </c>
      <c r="T84" s="78">
        <v>0</v>
      </c>
      <c r="U84" s="78">
        <v>0</v>
      </c>
      <c r="V84" s="78">
        <v>0</v>
      </c>
      <c r="W84" s="78">
        <v>1</v>
      </c>
      <c r="X84" s="78">
        <v>1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6">
        <v>0.5</v>
      </c>
      <c r="AJ84" s="16">
        <v>0.5416666666666666</v>
      </c>
      <c r="AK84" s="16">
        <v>0.04166666666666663</v>
      </c>
      <c r="AL84" s="16">
        <v>0.08333333333333329</v>
      </c>
      <c r="AM84" s="17" t="s">
        <v>23</v>
      </c>
      <c r="AN84" s="18" t="s">
        <v>24</v>
      </c>
      <c r="AO84" t="str">
        <f t="shared" si="3"/>
        <v>Pay &amp; Display</v>
      </c>
      <c r="AP84" t="str">
        <f t="shared" si="4"/>
        <v>Inside CPZ</v>
      </c>
      <c r="AQ84" s="28" t="str">
        <f t="shared" si="5"/>
        <v>Y</v>
      </c>
    </row>
    <row r="85" spans="1:43" ht="15">
      <c r="A85" s="12" t="s">
        <v>114</v>
      </c>
      <c r="B85" s="13" t="s">
        <v>13</v>
      </c>
      <c r="C85" s="13">
        <v>4</v>
      </c>
      <c r="D85" s="13">
        <v>173</v>
      </c>
      <c r="E85" s="13" t="s">
        <v>26</v>
      </c>
      <c r="F85" s="14" t="s">
        <v>118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1</v>
      </c>
      <c r="AA85" s="78">
        <v>1</v>
      </c>
      <c r="AB85" s="78">
        <v>0</v>
      </c>
      <c r="AC85" s="78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6">
        <v>0.6249999999999999</v>
      </c>
      <c r="AJ85" s="16">
        <v>0.6666666666666665</v>
      </c>
      <c r="AK85" s="16">
        <v>0.04166666666666663</v>
      </c>
      <c r="AL85" s="16">
        <v>0.08333333333333329</v>
      </c>
      <c r="AM85" s="17" t="s">
        <v>23</v>
      </c>
      <c r="AN85" s="18" t="s">
        <v>24</v>
      </c>
      <c r="AO85" t="str">
        <f t="shared" si="3"/>
        <v>Pay &amp; Display</v>
      </c>
      <c r="AP85" t="str">
        <f t="shared" si="4"/>
        <v>Inside CPZ</v>
      </c>
      <c r="AQ85" s="28" t="str">
        <f t="shared" si="5"/>
        <v>Y</v>
      </c>
    </row>
    <row r="86" spans="1:43" ht="15">
      <c r="A86" s="12" t="s">
        <v>114</v>
      </c>
      <c r="B86" s="13" t="s">
        <v>13</v>
      </c>
      <c r="C86" s="13">
        <v>4</v>
      </c>
      <c r="D86" s="13">
        <v>173</v>
      </c>
      <c r="E86" s="13" t="s">
        <v>26</v>
      </c>
      <c r="F86" s="14" t="s">
        <v>119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15">
        <v>1</v>
      </c>
      <c r="AE86" s="15">
        <v>0</v>
      </c>
      <c r="AF86" s="15">
        <v>0</v>
      </c>
      <c r="AG86" s="15">
        <v>0</v>
      </c>
      <c r="AH86" s="15">
        <v>0</v>
      </c>
      <c r="AI86" s="16">
        <v>0.7916666666666664</v>
      </c>
      <c r="AJ86" s="16">
        <v>0.7916666666666664</v>
      </c>
      <c r="AK86" s="16">
        <v>0</v>
      </c>
      <c r="AL86" s="16">
        <v>0.041666666666666664</v>
      </c>
      <c r="AM86" s="17" t="s">
        <v>23</v>
      </c>
      <c r="AN86" s="18" t="s">
        <v>24</v>
      </c>
      <c r="AO86" t="str">
        <f t="shared" si="3"/>
        <v>Pay &amp; Display</v>
      </c>
      <c r="AP86" t="str">
        <f t="shared" si="4"/>
        <v>Outside CPZ</v>
      </c>
      <c r="AQ86" s="28" t="str">
        <f t="shared" si="5"/>
        <v>Y</v>
      </c>
    </row>
    <row r="87" spans="1:43" ht="15">
      <c r="A87" s="12" t="s">
        <v>114</v>
      </c>
      <c r="B87" s="13" t="s">
        <v>13</v>
      </c>
      <c r="C87" s="13">
        <v>4</v>
      </c>
      <c r="D87" s="13">
        <v>173</v>
      </c>
      <c r="E87" s="13" t="s">
        <v>26</v>
      </c>
      <c r="F87" s="14" t="s">
        <v>120</v>
      </c>
      <c r="G87" s="13" t="s">
        <v>43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15">
        <v>0</v>
      </c>
      <c r="AE87" s="15">
        <v>1</v>
      </c>
      <c r="AF87" s="15">
        <v>1</v>
      </c>
      <c r="AG87" s="15">
        <v>0</v>
      </c>
      <c r="AH87" s="15">
        <v>0</v>
      </c>
      <c r="AI87" s="16">
        <v>0.833333333333333</v>
      </c>
      <c r="AJ87" s="16">
        <v>0.8749999999999997</v>
      </c>
      <c r="AK87" s="16">
        <v>0.04166666666666663</v>
      </c>
      <c r="AL87" s="16">
        <v>0.08333333333333329</v>
      </c>
      <c r="AM87" s="17" t="s">
        <v>23</v>
      </c>
      <c r="AN87" s="18" t="s">
        <v>24</v>
      </c>
      <c r="AO87" t="str">
        <f t="shared" si="3"/>
        <v>Pay &amp; Display</v>
      </c>
      <c r="AP87" t="str">
        <f t="shared" si="4"/>
        <v>Outside CPZ</v>
      </c>
      <c r="AQ87" s="28" t="str">
        <f t="shared" si="5"/>
        <v>Y</v>
      </c>
    </row>
    <row r="88" spans="1:43" ht="15">
      <c r="A88" s="12" t="s">
        <v>121</v>
      </c>
      <c r="B88" s="13" t="s">
        <v>13</v>
      </c>
      <c r="C88" s="13">
        <v>4</v>
      </c>
      <c r="D88" s="13">
        <v>174</v>
      </c>
      <c r="E88" s="13" t="s">
        <v>122</v>
      </c>
      <c r="F88" s="14" t="s">
        <v>120</v>
      </c>
      <c r="G88" s="13" t="s">
        <v>43</v>
      </c>
      <c r="H88" s="14"/>
      <c r="I88" s="13" t="s">
        <v>15</v>
      </c>
      <c r="J88" s="12"/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6">
        <v>0.29166666666666663</v>
      </c>
      <c r="AK88" s="16">
        <v>0.29166666666666663</v>
      </c>
      <c r="AL88" s="16">
        <v>0.3333333333333333</v>
      </c>
      <c r="AM88" s="17" t="s">
        <v>123</v>
      </c>
      <c r="AN88" s="18" t="s">
        <v>124</v>
      </c>
      <c r="AO88" t="str">
        <f t="shared" si="3"/>
        <v>Loading Bay</v>
      </c>
      <c r="AP88">
        <f t="shared" si="4"/>
      </c>
      <c r="AQ88" s="28" t="str">
        <f t="shared" si="5"/>
        <v>Y</v>
      </c>
    </row>
    <row r="89" spans="1:43" ht="15">
      <c r="A89" s="12" t="s">
        <v>121</v>
      </c>
      <c r="B89" s="13" t="s">
        <v>13</v>
      </c>
      <c r="C89" s="13">
        <v>4</v>
      </c>
      <c r="D89" s="13">
        <v>174</v>
      </c>
      <c r="E89" s="13" t="s">
        <v>122</v>
      </c>
      <c r="F89" s="14" t="s">
        <v>125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78">
        <v>1</v>
      </c>
      <c r="T89" s="78">
        <v>1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6">
        <v>0.3333333333333333</v>
      </c>
      <c r="AJ89" s="16">
        <v>0.375</v>
      </c>
      <c r="AK89" s="16">
        <v>0.041666666666666685</v>
      </c>
      <c r="AL89" s="16">
        <v>0.08333333333333334</v>
      </c>
      <c r="AM89" s="17" t="s">
        <v>23</v>
      </c>
      <c r="AN89" s="18" t="s">
        <v>24</v>
      </c>
      <c r="AO89" t="str">
        <f t="shared" si="3"/>
        <v>Loading Bay</v>
      </c>
      <c r="AP89">
        <f t="shared" si="4"/>
      </c>
      <c r="AQ89" s="28" t="str">
        <f t="shared" si="5"/>
        <v>Y</v>
      </c>
    </row>
    <row r="90" spans="1:43" ht="15">
      <c r="A90" s="12" t="s">
        <v>121</v>
      </c>
      <c r="B90" s="13" t="s">
        <v>13</v>
      </c>
      <c r="C90" s="13">
        <v>4</v>
      </c>
      <c r="D90" s="13">
        <v>174</v>
      </c>
      <c r="E90" s="13" t="s">
        <v>122</v>
      </c>
      <c r="F90" s="14" t="s">
        <v>126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78">
        <v>0</v>
      </c>
      <c r="T90" s="78">
        <v>0</v>
      </c>
      <c r="U90" s="78">
        <v>0</v>
      </c>
      <c r="V90" s="78">
        <v>0</v>
      </c>
      <c r="W90" s="78">
        <v>1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6">
        <v>0.5</v>
      </c>
      <c r="AJ90" s="16">
        <v>0.5</v>
      </c>
      <c r="AK90" s="16">
        <v>0</v>
      </c>
      <c r="AL90" s="16">
        <v>0.041666666666666664</v>
      </c>
      <c r="AM90" s="17" t="s">
        <v>23</v>
      </c>
      <c r="AN90" s="18" t="s">
        <v>24</v>
      </c>
      <c r="AO90" t="str">
        <f t="shared" si="3"/>
        <v>Loading Bay</v>
      </c>
      <c r="AP90">
        <f t="shared" si="4"/>
      </c>
      <c r="AQ90" s="28" t="str">
        <f t="shared" si="5"/>
        <v>Y</v>
      </c>
    </row>
    <row r="91" spans="1:43" ht="15">
      <c r="A91" s="12" t="s">
        <v>121</v>
      </c>
      <c r="B91" s="13" t="s">
        <v>13</v>
      </c>
      <c r="C91" s="13">
        <v>4</v>
      </c>
      <c r="D91" s="13">
        <v>174</v>
      </c>
      <c r="E91" s="13" t="s">
        <v>122</v>
      </c>
      <c r="F91" s="14" t="s">
        <v>127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1</v>
      </c>
      <c r="Z91" s="78">
        <v>1</v>
      </c>
      <c r="AA91" s="78">
        <v>0</v>
      </c>
      <c r="AB91" s="78">
        <v>0</v>
      </c>
      <c r="AC91" s="78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6">
        <v>0.5833333333333333</v>
      </c>
      <c r="AJ91" s="16">
        <v>0.6249999999999999</v>
      </c>
      <c r="AK91" s="16">
        <v>0.04166666666666663</v>
      </c>
      <c r="AL91" s="16">
        <v>0.08333333333333329</v>
      </c>
      <c r="AM91" s="17" t="s">
        <v>23</v>
      </c>
      <c r="AN91" s="18" t="s">
        <v>24</v>
      </c>
      <c r="AO91" t="str">
        <f t="shared" si="3"/>
        <v>Loading Bay</v>
      </c>
      <c r="AP91">
        <f t="shared" si="4"/>
      </c>
      <c r="AQ91" s="28" t="str">
        <f t="shared" si="5"/>
        <v>Y</v>
      </c>
    </row>
    <row r="92" spans="1:43" ht="15">
      <c r="A92" s="12" t="s">
        <v>121</v>
      </c>
      <c r="B92" s="13" t="s">
        <v>13</v>
      </c>
      <c r="C92" s="13">
        <v>4</v>
      </c>
      <c r="D92" s="13">
        <v>174</v>
      </c>
      <c r="E92" s="13" t="s">
        <v>122</v>
      </c>
      <c r="F92" s="14" t="s">
        <v>128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15">
        <v>0</v>
      </c>
      <c r="AE92" s="15">
        <v>1</v>
      </c>
      <c r="AF92" s="15">
        <v>1</v>
      </c>
      <c r="AG92" s="15">
        <v>0</v>
      </c>
      <c r="AH92" s="15">
        <v>0</v>
      </c>
      <c r="AI92" s="16">
        <v>0.833333333333333</v>
      </c>
      <c r="AJ92" s="16">
        <v>0.8749999999999997</v>
      </c>
      <c r="AK92" s="16">
        <v>0.04166666666666663</v>
      </c>
      <c r="AL92" s="16">
        <v>0.08333333333333329</v>
      </c>
      <c r="AM92" s="17" t="s">
        <v>23</v>
      </c>
      <c r="AN92" s="18" t="s">
        <v>24</v>
      </c>
      <c r="AO92" t="str">
        <f t="shared" si="3"/>
        <v>Loading Bay</v>
      </c>
      <c r="AP92">
        <f t="shared" si="4"/>
      </c>
      <c r="AQ92" s="28" t="str">
        <f t="shared" si="5"/>
        <v>Y</v>
      </c>
    </row>
    <row r="93" spans="1:43" ht="15">
      <c r="A93" s="12" t="s">
        <v>129</v>
      </c>
      <c r="B93" s="13" t="s">
        <v>13</v>
      </c>
      <c r="C93" s="13">
        <v>4</v>
      </c>
      <c r="D93" s="13">
        <v>175</v>
      </c>
      <c r="E93" s="13" t="s">
        <v>66</v>
      </c>
      <c r="F93" s="14"/>
      <c r="G93" s="13"/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6" t="s">
        <v>15</v>
      </c>
      <c r="AJ93" s="16" t="s">
        <v>15</v>
      </c>
      <c r="AK93" s="16" t="s">
        <v>15</v>
      </c>
      <c r="AL93" s="16" t="s">
        <v>15</v>
      </c>
      <c r="AM93" s="17" t="s">
        <v>15</v>
      </c>
      <c r="AN93" s="18"/>
      <c r="AO93">
        <f t="shared" si="3"/>
      </c>
      <c r="AP93">
        <f t="shared" si="4"/>
      </c>
      <c r="AQ93" s="28">
        <f t="shared" si="5"/>
      </c>
    </row>
    <row r="94" spans="1:43" ht="15">
      <c r="A94" s="12" t="s">
        <v>130</v>
      </c>
      <c r="B94" s="13" t="s">
        <v>13</v>
      </c>
      <c r="C94" s="13">
        <v>4</v>
      </c>
      <c r="D94" s="13">
        <v>280</v>
      </c>
      <c r="E94" s="13" t="s">
        <v>66</v>
      </c>
      <c r="F94" s="14"/>
      <c r="G94" s="13"/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6" t="s">
        <v>15</v>
      </c>
      <c r="AJ94" s="16" t="s">
        <v>15</v>
      </c>
      <c r="AK94" s="16" t="s">
        <v>15</v>
      </c>
      <c r="AL94" s="16" t="s">
        <v>15</v>
      </c>
      <c r="AM94" s="17" t="s">
        <v>15</v>
      </c>
      <c r="AN94" s="18"/>
      <c r="AO94">
        <f t="shared" si="3"/>
      </c>
      <c r="AP94">
        <f t="shared" si="4"/>
      </c>
      <c r="AQ94" s="28">
        <f t="shared" si="5"/>
      </c>
    </row>
    <row r="95" spans="1:43" ht="15">
      <c r="A95" s="12" t="s">
        <v>131</v>
      </c>
      <c r="B95" s="13" t="s">
        <v>13</v>
      </c>
      <c r="C95" s="13">
        <v>4</v>
      </c>
      <c r="D95" s="13">
        <v>281</v>
      </c>
      <c r="E95" s="13" t="s">
        <v>132</v>
      </c>
      <c r="F95" s="14"/>
      <c r="G95" s="13"/>
      <c r="H95" s="14"/>
      <c r="I95" s="13" t="s">
        <v>15</v>
      </c>
      <c r="J95" s="12"/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6" t="s">
        <v>15</v>
      </c>
      <c r="AJ95" s="16" t="s">
        <v>15</v>
      </c>
      <c r="AK95" s="16" t="s">
        <v>15</v>
      </c>
      <c r="AL95" s="16" t="s">
        <v>15</v>
      </c>
      <c r="AM95" s="17" t="s">
        <v>15</v>
      </c>
      <c r="AN95" s="18"/>
      <c r="AO95">
        <f t="shared" si="3"/>
      </c>
      <c r="AP95">
        <f t="shared" si="4"/>
      </c>
      <c r="AQ95" s="28">
        <f t="shared" si="5"/>
      </c>
    </row>
    <row r="96" spans="1:43" ht="15">
      <c r="A96" s="12" t="s">
        <v>133</v>
      </c>
      <c r="B96" s="13" t="s">
        <v>13</v>
      </c>
      <c r="C96" s="13">
        <v>4</v>
      </c>
      <c r="D96" s="13">
        <v>282</v>
      </c>
      <c r="E96" s="13" t="s">
        <v>132</v>
      </c>
      <c r="F96" s="14"/>
      <c r="G96" s="13"/>
      <c r="H96" s="14"/>
      <c r="I96" s="13" t="s">
        <v>15</v>
      </c>
      <c r="J96" s="12"/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6" t="s">
        <v>15</v>
      </c>
      <c r="AJ96" s="16" t="s">
        <v>15</v>
      </c>
      <c r="AK96" s="16" t="s">
        <v>15</v>
      </c>
      <c r="AL96" s="16" t="s">
        <v>15</v>
      </c>
      <c r="AM96" s="17" t="s">
        <v>15</v>
      </c>
      <c r="AN96" s="18"/>
      <c r="AO96">
        <f t="shared" si="3"/>
      </c>
      <c r="AP96">
        <f t="shared" si="4"/>
      </c>
      <c r="AQ96" s="28">
        <f t="shared" si="5"/>
      </c>
    </row>
    <row r="97" spans="1:43" ht="15">
      <c r="A97" s="12" t="s">
        <v>134</v>
      </c>
      <c r="B97" s="13" t="s">
        <v>13</v>
      </c>
      <c r="C97" s="13">
        <v>4</v>
      </c>
      <c r="D97" s="13">
        <v>283</v>
      </c>
      <c r="E97" s="13" t="s">
        <v>132</v>
      </c>
      <c r="F97" s="14"/>
      <c r="G97" s="13"/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6" t="s">
        <v>15</v>
      </c>
      <c r="AJ97" s="16" t="s">
        <v>15</v>
      </c>
      <c r="AK97" s="16" t="s">
        <v>15</v>
      </c>
      <c r="AL97" s="16" t="s">
        <v>15</v>
      </c>
      <c r="AM97" s="17" t="s">
        <v>15</v>
      </c>
      <c r="AN97" s="18"/>
      <c r="AO97">
        <f t="shared" si="3"/>
      </c>
      <c r="AP97">
        <f t="shared" si="4"/>
      </c>
      <c r="AQ97" s="28">
        <f t="shared" si="5"/>
      </c>
    </row>
    <row r="98" spans="1:43" ht="15">
      <c r="A98" s="12" t="s">
        <v>135</v>
      </c>
      <c r="B98" s="13" t="s">
        <v>13</v>
      </c>
      <c r="C98" s="13">
        <v>4</v>
      </c>
      <c r="D98" s="13">
        <v>284</v>
      </c>
      <c r="E98" s="13" t="s">
        <v>17</v>
      </c>
      <c r="F98" s="14"/>
      <c r="G98" s="13"/>
      <c r="H98" s="14"/>
      <c r="I98" s="13">
        <v>0</v>
      </c>
      <c r="J98" s="12"/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6" t="s">
        <v>15</v>
      </c>
      <c r="AJ98" s="16" t="s">
        <v>15</v>
      </c>
      <c r="AK98" s="16" t="s">
        <v>15</v>
      </c>
      <c r="AL98" s="16" t="s">
        <v>15</v>
      </c>
      <c r="AM98" s="17" t="s">
        <v>15</v>
      </c>
      <c r="AN98" s="18"/>
      <c r="AO98">
        <f t="shared" si="3"/>
      </c>
      <c r="AP98">
        <f t="shared" si="4"/>
      </c>
      <c r="AQ98" s="28">
        <f t="shared" si="5"/>
      </c>
    </row>
    <row r="99" spans="1:43" ht="15">
      <c r="A99" s="12" t="s">
        <v>136</v>
      </c>
      <c r="B99" s="13" t="s">
        <v>13</v>
      </c>
      <c r="C99" s="13">
        <v>4</v>
      </c>
      <c r="D99" s="13">
        <v>285</v>
      </c>
      <c r="E99" s="13" t="s">
        <v>132</v>
      </c>
      <c r="F99" s="14"/>
      <c r="G99" s="13"/>
      <c r="H99" s="14"/>
      <c r="I99" s="13" t="s">
        <v>15</v>
      </c>
      <c r="J99" s="12"/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6" t="s">
        <v>15</v>
      </c>
      <c r="AJ99" s="16" t="s">
        <v>15</v>
      </c>
      <c r="AK99" s="16" t="s">
        <v>15</v>
      </c>
      <c r="AL99" s="16" t="s">
        <v>15</v>
      </c>
      <c r="AM99" s="17" t="s">
        <v>15</v>
      </c>
      <c r="AN99" s="18"/>
      <c r="AO99">
        <f t="shared" si="3"/>
      </c>
      <c r="AP99">
        <f t="shared" si="4"/>
      </c>
      <c r="AQ99" s="28">
        <f t="shared" si="5"/>
      </c>
    </row>
    <row r="100" spans="1:43" ht="15">
      <c r="A100" s="12" t="s">
        <v>137</v>
      </c>
      <c r="B100" s="13" t="s">
        <v>13</v>
      </c>
      <c r="C100" s="13">
        <v>4</v>
      </c>
      <c r="D100" s="13">
        <v>286</v>
      </c>
      <c r="E100" s="13" t="s">
        <v>132</v>
      </c>
      <c r="F100" s="14"/>
      <c r="G100" s="13"/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6" t="s">
        <v>15</v>
      </c>
      <c r="AJ100" s="16" t="s">
        <v>15</v>
      </c>
      <c r="AK100" s="16" t="s">
        <v>15</v>
      </c>
      <c r="AL100" s="16" t="s">
        <v>15</v>
      </c>
      <c r="AM100" s="17" t="s">
        <v>15</v>
      </c>
      <c r="AN100" s="18"/>
      <c r="AO100">
        <f t="shared" si="3"/>
      </c>
      <c r="AP100">
        <f t="shared" si="4"/>
      </c>
      <c r="AQ100" s="28">
        <f t="shared" si="5"/>
      </c>
    </row>
    <row r="101" spans="1:43" ht="15">
      <c r="A101" s="12" t="s">
        <v>138</v>
      </c>
      <c r="B101" s="13" t="s">
        <v>13</v>
      </c>
      <c r="C101" s="13">
        <v>4</v>
      </c>
      <c r="D101" s="13">
        <v>287</v>
      </c>
      <c r="E101" s="13" t="s">
        <v>132</v>
      </c>
      <c r="F101" s="14"/>
      <c r="G101" s="13"/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6" t="s">
        <v>15</v>
      </c>
      <c r="AJ101" s="16" t="s">
        <v>15</v>
      </c>
      <c r="AK101" s="16" t="s">
        <v>15</v>
      </c>
      <c r="AL101" s="16" t="s">
        <v>15</v>
      </c>
      <c r="AM101" s="17" t="s">
        <v>15</v>
      </c>
      <c r="AN101" s="18"/>
      <c r="AO101">
        <f t="shared" si="3"/>
      </c>
      <c r="AP101">
        <f t="shared" si="4"/>
      </c>
      <c r="AQ101" s="28">
        <f t="shared" si="5"/>
      </c>
    </row>
    <row r="102" spans="1:43" ht="15">
      <c r="A102" s="12" t="s">
        <v>139</v>
      </c>
      <c r="B102" s="13" t="s">
        <v>13</v>
      </c>
      <c r="C102" s="13">
        <v>4</v>
      </c>
      <c r="D102" s="13">
        <v>288</v>
      </c>
      <c r="E102" s="13" t="s">
        <v>26</v>
      </c>
      <c r="F102" s="14"/>
      <c r="G102" s="13"/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6" t="s">
        <v>15</v>
      </c>
      <c r="AJ102" s="16" t="s">
        <v>15</v>
      </c>
      <c r="AK102" s="16" t="s">
        <v>15</v>
      </c>
      <c r="AL102" s="16" t="s">
        <v>15</v>
      </c>
      <c r="AM102" s="17" t="s">
        <v>15</v>
      </c>
      <c r="AN102" s="18"/>
      <c r="AO102">
        <f t="shared" si="3"/>
      </c>
      <c r="AP102">
        <f t="shared" si="4"/>
      </c>
      <c r="AQ102" s="28" t="str">
        <f t="shared" si="5"/>
        <v>Y</v>
      </c>
    </row>
    <row r="103" spans="1:43" ht="15">
      <c r="A103" s="12" t="s">
        <v>140</v>
      </c>
      <c r="B103" s="13" t="s">
        <v>13</v>
      </c>
      <c r="C103" s="13">
        <v>4</v>
      </c>
      <c r="D103" s="13">
        <v>289</v>
      </c>
      <c r="E103" s="13" t="s">
        <v>26</v>
      </c>
      <c r="F103" s="14"/>
      <c r="G103" s="13"/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6" t="s">
        <v>15</v>
      </c>
      <c r="AJ103" s="16" t="s">
        <v>15</v>
      </c>
      <c r="AK103" s="16" t="s">
        <v>15</v>
      </c>
      <c r="AL103" s="16" t="s">
        <v>15</v>
      </c>
      <c r="AM103" s="17" t="s">
        <v>15</v>
      </c>
      <c r="AN103" s="18"/>
      <c r="AO103">
        <f t="shared" si="3"/>
      </c>
      <c r="AP103">
        <f t="shared" si="4"/>
      </c>
      <c r="AQ103" s="28" t="str">
        <f t="shared" si="5"/>
        <v>Y</v>
      </c>
    </row>
    <row r="104" spans="1:43" ht="15">
      <c r="A104" s="12" t="s">
        <v>141</v>
      </c>
      <c r="B104" s="13" t="s">
        <v>13</v>
      </c>
      <c r="C104" s="13">
        <v>4</v>
      </c>
      <c r="D104" s="13">
        <v>290</v>
      </c>
      <c r="E104" s="13" t="s">
        <v>14</v>
      </c>
      <c r="F104" s="14" t="s">
        <v>142</v>
      </c>
      <c r="G104" s="13" t="s">
        <v>22</v>
      </c>
      <c r="H104" s="14"/>
      <c r="I104" s="13" t="s">
        <v>143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78">
        <v>0</v>
      </c>
      <c r="T104" s="78">
        <v>1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6">
        <v>0.375</v>
      </c>
      <c r="AJ104" s="16">
        <v>0.375</v>
      </c>
      <c r="AK104" s="16">
        <v>0</v>
      </c>
      <c r="AL104" s="16">
        <v>0.041666666666666664</v>
      </c>
      <c r="AM104" s="17" t="s">
        <v>23</v>
      </c>
      <c r="AN104" s="18" t="s">
        <v>24</v>
      </c>
      <c r="AO104">
        <f t="shared" si="3"/>
      </c>
      <c r="AP104">
        <f t="shared" si="4"/>
      </c>
      <c r="AQ104" s="28">
        <f t="shared" si="5"/>
      </c>
    </row>
    <row r="105" spans="1:43" ht="15">
      <c r="A105" s="12" t="s">
        <v>141</v>
      </c>
      <c r="B105" s="13" t="s">
        <v>13</v>
      </c>
      <c r="C105" s="13">
        <v>4</v>
      </c>
      <c r="D105" s="13">
        <v>290</v>
      </c>
      <c r="E105" s="13" t="s">
        <v>14</v>
      </c>
      <c r="F105" s="14" t="s">
        <v>144</v>
      </c>
      <c r="G105" s="13" t="s">
        <v>22</v>
      </c>
      <c r="H105" s="14"/>
      <c r="I105" s="13" t="s">
        <v>143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78">
        <v>0</v>
      </c>
      <c r="T105" s="78">
        <v>0</v>
      </c>
      <c r="U105" s="78">
        <v>1</v>
      </c>
      <c r="V105" s="78">
        <v>1</v>
      </c>
      <c r="W105" s="78">
        <v>1</v>
      </c>
      <c r="X105" s="78">
        <v>0</v>
      </c>
      <c r="Y105" s="78">
        <v>0</v>
      </c>
      <c r="Z105" s="78">
        <v>0</v>
      </c>
      <c r="AA105" s="78">
        <v>0</v>
      </c>
      <c r="AB105" s="78">
        <v>0</v>
      </c>
      <c r="AC105" s="78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6">
        <v>0.4166666666666667</v>
      </c>
      <c r="AJ105" s="16">
        <v>0.5</v>
      </c>
      <c r="AK105" s="16">
        <v>0.08333333333333331</v>
      </c>
      <c r="AL105" s="16">
        <v>0.12499999999999997</v>
      </c>
      <c r="AM105" s="17" t="s">
        <v>31</v>
      </c>
      <c r="AN105" s="18" t="s">
        <v>24</v>
      </c>
      <c r="AO105">
        <f t="shared" si="3"/>
      </c>
      <c r="AP105">
        <f t="shared" si="4"/>
      </c>
      <c r="AQ105" s="28">
        <f t="shared" si="5"/>
      </c>
    </row>
    <row r="106" spans="1:43" ht="15">
      <c r="A106" s="12" t="s">
        <v>141</v>
      </c>
      <c r="B106" s="13" t="s">
        <v>13</v>
      </c>
      <c r="C106" s="13">
        <v>4</v>
      </c>
      <c r="D106" s="13">
        <v>290</v>
      </c>
      <c r="E106" s="13" t="s">
        <v>14</v>
      </c>
      <c r="F106" s="14" t="s">
        <v>145</v>
      </c>
      <c r="G106" s="13" t="s">
        <v>22</v>
      </c>
      <c r="H106" s="14"/>
      <c r="I106" s="13" t="s">
        <v>143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1</v>
      </c>
      <c r="Y106" s="78">
        <v>1</v>
      </c>
      <c r="Z106" s="78">
        <v>0</v>
      </c>
      <c r="AA106" s="78">
        <v>0</v>
      </c>
      <c r="AB106" s="78">
        <v>0</v>
      </c>
      <c r="AC106" s="78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6">
        <v>0.5416666666666666</v>
      </c>
      <c r="AJ106" s="16">
        <v>0.5833333333333333</v>
      </c>
      <c r="AK106" s="16">
        <v>0.04166666666666663</v>
      </c>
      <c r="AL106" s="16">
        <v>0.08333333333333329</v>
      </c>
      <c r="AM106" s="17" t="s">
        <v>23</v>
      </c>
      <c r="AN106" s="18" t="s">
        <v>24</v>
      </c>
      <c r="AO106">
        <f t="shared" si="3"/>
      </c>
      <c r="AP106">
        <f t="shared" si="4"/>
      </c>
      <c r="AQ106" s="28">
        <f t="shared" si="5"/>
      </c>
    </row>
    <row r="107" spans="1:43" ht="15">
      <c r="A107" s="12" t="s">
        <v>141</v>
      </c>
      <c r="B107" s="13" t="s">
        <v>13</v>
      </c>
      <c r="C107" s="13">
        <v>4</v>
      </c>
      <c r="D107" s="13">
        <v>290</v>
      </c>
      <c r="E107" s="13" t="s">
        <v>14</v>
      </c>
      <c r="F107" s="14" t="s">
        <v>146</v>
      </c>
      <c r="G107" s="13" t="s">
        <v>22</v>
      </c>
      <c r="H107" s="14"/>
      <c r="I107" s="13" t="s">
        <v>143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1</v>
      </c>
      <c r="AA107" s="78">
        <v>0</v>
      </c>
      <c r="AB107" s="78">
        <v>0</v>
      </c>
      <c r="AC107" s="78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6">
        <v>0.6249999999999999</v>
      </c>
      <c r="AJ107" s="16">
        <v>0.6249999999999999</v>
      </c>
      <c r="AK107" s="16">
        <v>0</v>
      </c>
      <c r="AL107" s="16">
        <v>0.041666666666666664</v>
      </c>
      <c r="AM107" s="17" t="s">
        <v>23</v>
      </c>
      <c r="AN107" s="18" t="s">
        <v>24</v>
      </c>
      <c r="AO107">
        <f t="shared" si="3"/>
      </c>
      <c r="AP107">
        <f t="shared" si="4"/>
      </c>
      <c r="AQ107" s="28">
        <f t="shared" si="5"/>
      </c>
    </row>
    <row r="108" spans="1:43" ht="15">
      <c r="A108" s="12" t="s">
        <v>141</v>
      </c>
      <c r="B108" s="13" t="s">
        <v>13</v>
      </c>
      <c r="C108" s="13">
        <v>4</v>
      </c>
      <c r="D108" s="13">
        <v>290</v>
      </c>
      <c r="E108" s="13" t="s">
        <v>14</v>
      </c>
      <c r="F108" s="14" t="s">
        <v>147</v>
      </c>
      <c r="G108" s="13" t="s">
        <v>22</v>
      </c>
      <c r="H108" s="14"/>
      <c r="I108" s="13" t="s">
        <v>143</v>
      </c>
      <c r="J108" s="12"/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1</v>
      </c>
      <c r="AC108" s="78">
        <v>1</v>
      </c>
      <c r="AD108" s="15">
        <v>1</v>
      </c>
      <c r="AE108" s="15">
        <v>0</v>
      </c>
      <c r="AF108" s="15">
        <v>0</v>
      </c>
      <c r="AG108" s="15">
        <v>0</v>
      </c>
      <c r="AH108" s="15">
        <v>0</v>
      </c>
      <c r="AI108" s="16">
        <v>0.7083333333333331</v>
      </c>
      <c r="AJ108" s="16">
        <v>0.7916666666666664</v>
      </c>
      <c r="AK108" s="16">
        <v>0.08333333333333326</v>
      </c>
      <c r="AL108" s="16">
        <v>0.12499999999999992</v>
      </c>
      <c r="AM108" s="17" t="s">
        <v>31</v>
      </c>
      <c r="AN108" s="18" t="s">
        <v>24</v>
      </c>
      <c r="AO108">
        <f t="shared" si="3"/>
      </c>
      <c r="AP108">
        <f t="shared" si="4"/>
      </c>
      <c r="AQ108" s="28">
        <f t="shared" si="5"/>
      </c>
    </row>
    <row r="109" spans="1:43" ht="15">
      <c r="A109" s="12" t="s">
        <v>148</v>
      </c>
      <c r="B109" s="13" t="s">
        <v>13</v>
      </c>
      <c r="C109" s="13">
        <v>4</v>
      </c>
      <c r="D109" s="13">
        <v>291</v>
      </c>
      <c r="E109" s="13" t="s">
        <v>26</v>
      </c>
      <c r="F109" s="14"/>
      <c r="G109" s="13"/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6" t="s">
        <v>15</v>
      </c>
      <c r="AJ109" s="16" t="s">
        <v>15</v>
      </c>
      <c r="AK109" s="16" t="s">
        <v>15</v>
      </c>
      <c r="AL109" s="16" t="s">
        <v>15</v>
      </c>
      <c r="AM109" s="17" t="s">
        <v>15</v>
      </c>
      <c r="AN109" s="18"/>
      <c r="AO109">
        <f t="shared" si="3"/>
      </c>
      <c r="AP109">
        <f t="shared" si="4"/>
      </c>
      <c r="AQ109" s="28" t="str">
        <f t="shared" si="5"/>
        <v>Y</v>
      </c>
    </row>
    <row r="110" spans="1:43" ht="15">
      <c r="A110" s="12" t="s">
        <v>149</v>
      </c>
      <c r="B110" s="13" t="s">
        <v>13</v>
      </c>
      <c r="C110" s="13">
        <v>4</v>
      </c>
      <c r="D110" s="13">
        <v>292</v>
      </c>
      <c r="E110" s="13" t="s">
        <v>26</v>
      </c>
      <c r="F110" s="14"/>
      <c r="G110" s="13"/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6" t="s">
        <v>15</v>
      </c>
      <c r="AJ110" s="16" t="s">
        <v>15</v>
      </c>
      <c r="AK110" s="16" t="s">
        <v>15</v>
      </c>
      <c r="AL110" s="16" t="s">
        <v>15</v>
      </c>
      <c r="AM110" s="17" t="s">
        <v>15</v>
      </c>
      <c r="AN110" s="18"/>
      <c r="AO110">
        <f t="shared" si="3"/>
      </c>
      <c r="AP110">
        <f t="shared" si="4"/>
      </c>
      <c r="AQ110" s="28" t="str">
        <f t="shared" si="5"/>
        <v>Y</v>
      </c>
    </row>
    <row r="111" spans="1:43" ht="15">
      <c r="A111" s="12" t="s">
        <v>150</v>
      </c>
      <c r="B111" s="13" t="s">
        <v>13</v>
      </c>
      <c r="C111" s="13">
        <v>4</v>
      </c>
      <c r="D111" s="13">
        <v>293</v>
      </c>
      <c r="E111" s="13" t="s">
        <v>26</v>
      </c>
      <c r="F111" s="14"/>
      <c r="G111" s="13"/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6" t="s">
        <v>15</v>
      </c>
      <c r="AJ111" s="16" t="s">
        <v>15</v>
      </c>
      <c r="AK111" s="16" t="s">
        <v>15</v>
      </c>
      <c r="AL111" s="16" t="s">
        <v>15</v>
      </c>
      <c r="AM111" s="17" t="s">
        <v>15</v>
      </c>
      <c r="AN111" s="18"/>
      <c r="AO111">
        <f t="shared" si="3"/>
      </c>
      <c r="AP111">
        <f t="shared" si="4"/>
      </c>
      <c r="AQ111" s="28" t="str">
        <f t="shared" si="5"/>
        <v>Y</v>
      </c>
    </row>
    <row r="112" spans="1:43" ht="15">
      <c r="A112" s="12" t="s">
        <v>151</v>
      </c>
      <c r="B112" s="13" t="s">
        <v>13</v>
      </c>
      <c r="C112" s="13">
        <v>4</v>
      </c>
      <c r="D112" s="13">
        <v>294</v>
      </c>
      <c r="E112" s="13" t="s">
        <v>66</v>
      </c>
      <c r="F112" s="14" t="s">
        <v>152</v>
      </c>
      <c r="G112" s="13" t="s">
        <v>22</v>
      </c>
      <c r="H112" s="14"/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78">
        <v>0</v>
      </c>
      <c r="T112" s="78">
        <v>0</v>
      </c>
      <c r="U112" s="78">
        <v>1</v>
      </c>
      <c r="V112" s="78">
        <v>1</v>
      </c>
      <c r="W112" s="78">
        <v>1</v>
      </c>
      <c r="X112" s="78">
        <v>1</v>
      </c>
      <c r="Y112" s="78">
        <v>1</v>
      </c>
      <c r="Z112" s="78">
        <v>0</v>
      </c>
      <c r="AA112" s="78">
        <v>0</v>
      </c>
      <c r="AB112" s="78">
        <v>0</v>
      </c>
      <c r="AC112" s="78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6">
        <v>0.4166666666666667</v>
      </c>
      <c r="AJ112" s="16">
        <v>0.5833333333333333</v>
      </c>
      <c r="AK112" s="16">
        <v>0.16666666666666657</v>
      </c>
      <c r="AL112" s="16">
        <v>0.20833333333333323</v>
      </c>
      <c r="AM112" s="17" t="s">
        <v>153</v>
      </c>
      <c r="AN112" s="18" t="s">
        <v>24</v>
      </c>
      <c r="AO112">
        <f t="shared" si="3"/>
      </c>
      <c r="AP112">
        <f t="shared" si="4"/>
      </c>
      <c r="AQ112" s="28">
        <f t="shared" si="5"/>
      </c>
    </row>
    <row r="113" spans="1:43" ht="15">
      <c r="A113" s="12" t="s">
        <v>151</v>
      </c>
      <c r="B113" s="13" t="s">
        <v>13</v>
      </c>
      <c r="C113" s="13">
        <v>4</v>
      </c>
      <c r="D113" s="13">
        <v>294</v>
      </c>
      <c r="E113" s="13" t="s">
        <v>66</v>
      </c>
      <c r="F113" s="14" t="s">
        <v>154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1</v>
      </c>
      <c r="AA113" s="78">
        <v>1</v>
      </c>
      <c r="AB113" s="78">
        <v>1</v>
      </c>
      <c r="AC113" s="78">
        <v>1</v>
      </c>
      <c r="AD113" s="15">
        <v>1</v>
      </c>
      <c r="AE113" s="15">
        <v>0</v>
      </c>
      <c r="AF113" s="15">
        <v>0</v>
      </c>
      <c r="AG113" s="15">
        <v>0</v>
      </c>
      <c r="AH113" s="15">
        <v>0</v>
      </c>
      <c r="AI113" s="16">
        <v>0.6249999999999999</v>
      </c>
      <c r="AJ113" s="16">
        <v>0.7916666666666664</v>
      </c>
      <c r="AK113" s="16">
        <v>0.16666666666666652</v>
      </c>
      <c r="AL113" s="16">
        <v>0.20833333333333318</v>
      </c>
      <c r="AM113" s="17" t="s">
        <v>153</v>
      </c>
      <c r="AN113" s="18" t="s">
        <v>24</v>
      </c>
      <c r="AO113">
        <f t="shared" si="3"/>
      </c>
      <c r="AP113">
        <f t="shared" si="4"/>
      </c>
      <c r="AQ113" s="28">
        <f t="shared" si="5"/>
      </c>
    </row>
    <row r="114" spans="1:43" ht="15">
      <c r="A114" s="12" t="s">
        <v>151</v>
      </c>
      <c r="B114" s="13" t="s">
        <v>13</v>
      </c>
      <c r="C114" s="13">
        <v>4</v>
      </c>
      <c r="D114" s="13">
        <v>294</v>
      </c>
      <c r="E114" s="13" t="s">
        <v>66</v>
      </c>
      <c r="F114" s="14" t="s">
        <v>155</v>
      </c>
      <c r="G114" s="13" t="s">
        <v>22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15">
        <v>0</v>
      </c>
      <c r="AE114" s="15">
        <v>1</v>
      </c>
      <c r="AF114" s="15">
        <v>1</v>
      </c>
      <c r="AG114" s="15">
        <v>0</v>
      </c>
      <c r="AH114" s="15">
        <v>0</v>
      </c>
      <c r="AI114" s="16">
        <v>0.833333333333333</v>
      </c>
      <c r="AJ114" s="16">
        <v>0.8749999999999997</v>
      </c>
      <c r="AK114" s="16">
        <v>0.04166666666666663</v>
      </c>
      <c r="AL114" s="16">
        <v>0.08333333333333329</v>
      </c>
      <c r="AM114" s="17" t="s">
        <v>23</v>
      </c>
      <c r="AN114" s="18" t="s">
        <v>24</v>
      </c>
      <c r="AO114">
        <f t="shared" si="3"/>
      </c>
      <c r="AP114">
        <f t="shared" si="4"/>
      </c>
      <c r="AQ114" s="28">
        <f t="shared" si="5"/>
      </c>
    </row>
    <row r="115" spans="1:43" ht="15">
      <c r="A115" s="12" t="s">
        <v>156</v>
      </c>
      <c r="B115" s="13" t="s">
        <v>13</v>
      </c>
      <c r="C115" s="13">
        <v>4</v>
      </c>
      <c r="D115" s="13">
        <v>295</v>
      </c>
      <c r="E115" s="13" t="s">
        <v>66</v>
      </c>
      <c r="F115" s="14" t="s">
        <v>157</v>
      </c>
      <c r="G115" s="13" t="s">
        <v>22</v>
      </c>
      <c r="H115" s="14"/>
      <c r="I115" s="13" t="s">
        <v>143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78">
        <v>0</v>
      </c>
      <c r="T115" s="78">
        <v>0</v>
      </c>
      <c r="U115" s="78">
        <v>1</v>
      </c>
      <c r="V115" s="78">
        <v>1</v>
      </c>
      <c r="W115" s="78">
        <v>1</v>
      </c>
      <c r="X115" s="78">
        <v>1</v>
      </c>
      <c r="Y115" s="78">
        <v>0</v>
      </c>
      <c r="Z115" s="78">
        <v>0</v>
      </c>
      <c r="AA115" s="78">
        <v>0</v>
      </c>
      <c r="AB115" s="78">
        <v>0</v>
      </c>
      <c r="AC115" s="78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6">
        <v>0.4166666666666667</v>
      </c>
      <c r="AJ115" s="16">
        <v>0.5416666666666666</v>
      </c>
      <c r="AK115" s="16">
        <v>0.12499999999999994</v>
      </c>
      <c r="AL115" s="16">
        <v>0.1666666666666666</v>
      </c>
      <c r="AM115" s="17" t="s">
        <v>31</v>
      </c>
      <c r="AN115" s="18" t="s">
        <v>24</v>
      </c>
      <c r="AO115">
        <f t="shared" si="3"/>
      </c>
      <c r="AP115">
        <f t="shared" si="4"/>
      </c>
      <c r="AQ115" s="28">
        <f t="shared" si="5"/>
      </c>
    </row>
    <row r="116" spans="1:43" ht="15">
      <c r="A116" s="12" t="s">
        <v>156</v>
      </c>
      <c r="B116" s="13" t="s">
        <v>13</v>
      </c>
      <c r="C116" s="13">
        <v>4</v>
      </c>
      <c r="D116" s="13">
        <v>295</v>
      </c>
      <c r="E116" s="13" t="s">
        <v>66</v>
      </c>
      <c r="F116" s="14" t="s">
        <v>146</v>
      </c>
      <c r="G116" s="13" t="s">
        <v>22</v>
      </c>
      <c r="H116" s="14"/>
      <c r="I116" s="13" t="s">
        <v>143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  <c r="Z116" s="78">
        <v>0</v>
      </c>
      <c r="AA116" s="78">
        <v>0</v>
      </c>
      <c r="AB116" s="78">
        <v>0</v>
      </c>
      <c r="AC116" s="78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6">
        <v>0.5833333333333333</v>
      </c>
      <c r="AJ116" s="16">
        <v>0.5833333333333333</v>
      </c>
      <c r="AK116" s="16">
        <v>0</v>
      </c>
      <c r="AL116" s="16">
        <v>0.041666666666666664</v>
      </c>
      <c r="AM116" s="17" t="s">
        <v>23</v>
      </c>
      <c r="AN116" s="18" t="s">
        <v>24</v>
      </c>
      <c r="AO116">
        <f t="shared" si="3"/>
      </c>
      <c r="AP116">
        <f t="shared" si="4"/>
      </c>
      <c r="AQ116" s="28">
        <f t="shared" si="5"/>
      </c>
    </row>
    <row r="117" spans="1:43" ht="15">
      <c r="A117" s="12" t="s">
        <v>156</v>
      </c>
      <c r="B117" s="13" t="s">
        <v>13</v>
      </c>
      <c r="C117" s="13">
        <v>4</v>
      </c>
      <c r="D117" s="13">
        <v>295</v>
      </c>
      <c r="E117" s="13" t="s">
        <v>66</v>
      </c>
      <c r="F117" s="14" t="s">
        <v>158</v>
      </c>
      <c r="G117" s="13" t="s">
        <v>22</v>
      </c>
      <c r="H117" s="14"/>
      <c r="I117" s="13" t="s">
        <v>143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1</v>
      </c>
      <c r="AA117" s="78">
        <v>1</v>
      </c>
      <c r="AB117" s="78">
        <v>0</v>
      </c>
      <c r="AC117" s="78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6">
        <v>0.6249999999999999</v>
      </c>
      <c r="AJ117" s="16">
        <v>0.6666666666666665</v>
      </c>
      <c r="AK117" s="16">
        <v>0.04166666666666663</v>
      </c>
      <c r="AL117" s="16">
        <v>0.08333333333333329</v>
      </c>
      <c r="AM117" s="17" t="s">
        <v>23</v>
      </c>
      <c r="AN117" s="18" t="s">
        <v>24</v>
      </c>
      <c r="AO117">
        <f t="shared" si="3"/>
      </c>
      <c r="AP117">
        <f t="shared" si="4"/>
      </c>
      <c r="AQ117" s="28">
        <f t="shared" si="5"/>
      </c>
    </row>
    <row r="118" spans="1:43" ht="15">
      <c r="A118" s="12" t="s">
        <v>156</v>
      </c>
      <c r="B118" s="13" t="s">
        <v>13</v>
      </c>
      <c r="C118" s="13">
        <v>4</v>
      </c>
      <c r="D118" s="13">
        <v>295</v>
      </c>
      <c r="E118" s="13" t="s">
        <v>66</v>
      </c>
      <c r="F118" s="14" t="s">
        <v>159</v>
      </c>
      <c r="G118" s="13" t="s">
        <v>22</v>
      </c>
      <c r="H118" s="14"/>
      <c r="I118" s="13" t="s">
        <v>143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1</v>
      </c>
      <c r="AC118" s="78">
        <v>1</v>
      </c>
      <c r="AD118" s="15">
        <v>1</v>
      </c>
      <c r="AE118" s="15">
        <v>0</v>
      </c>
      <c r="AF118" s="15">
        <v>0</v>
      </c>
      <c r="AG118" s="15">
        <v>0</v>
      </c>
      <c r="AH118" s="15">
        <v>0</v>
      </c>
      <c r="AI118" s="16">
        <v>0.7083333333333331</v>
      </c>
      <c r="AJ118" s="16">
        <v>0.7916666666666664</v>
      </c>
      <c r="AK118" s="16">
        <v>0.08333333333333326</v>
      </c>
      <c r="AL118" s="16">
        <v>0.12499999999999992</v>
      </c>
      <c r="AM118" s="17" t="s">
        <v>31</v>
      </c>
      <c r="AN118" s="18" t="s">
        <v>24</v>
      </c>
      <c r="AO118">
        <f t="shared" si="3"/>
      </c>
      <c r="AP118">
        <f t="shared" si="4"/>
      </c>
      <c r="AQ118" s="28">
        <f t="shared" si="5"/>
      </c>
    </row>
    <row r="119" spans="1:43" ht="15">
      <c r="A119" s="12" t="s">
        <v>160</v>
      </c>
      <c r="B119" s="13" t="s">
        <v>13</v>
      </c>
      <c r="C119" s="13">
        <v>4</v>
      </c>
      <c r="D119" s="13">
        <v>296</v>
      </c>
      <c r="E119" s="13" t="s">
        <v>66</v>
      </c>
      <c r="F119" s="14" t="s">
        <v>161</v>
      </c>
      <c r="G119" s="13" t="s">
        <v>22</v>
      </c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78">
        <v>0</v>
      </c>
      <c r="T119" s="78">
        <v>0</v>
      </c>
      <c r="U119" s="78">
        <v>1</v>
      </c>
      <c r="V119" s="78">
        <v>1</v>
      </c>
      <c r="W119" s="78">
        <v>1</v>
      </c>
      <c r="X119" s="78">
        <v>1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6">
        <v>0.4166666666666667</v>
      </c>
      <c r="AJ119" s="16">
        <v>0.5416666666666666</v>
      </c>
      <c r="AK119" s="16">
        <v>0.12499999999999994</v>
      </c>
      <c r="AL119" s="16">
        <v>0.1666666666666666</v>
      </c>
      <c r="AM119" s="17" t="s">
        <v>31</v>
      </c>
      <c r="AN119" s="18" t="s">
        <v>24</v>
      </c>
      <c r="AO119">
        <f t="shared" si="3"/>
      </c>
      <c r="AP119">
        <f t="shared" si="4"/>
      </c>
      <c r="AQ119" s="28">
        <f t="shared" si="5"/>
      </c>
    </row>
    <row r="120" spans="1:43" ht="15">
      <c r="A120" s="12" t="s">
        <v>160</v>
      </c>
      <c r="B120" s="13" t="s">
        <v>13</v>
      </c>
      <c r="C120" s="13">
        <v>4</v>
      </c>
      <c r="D120" s="13">
        <v>296</v>
      </c>
      <c r="E120" s="13" t="s">
        <v>66</v>
      </c>
      <c r="F120" s="14" t="s">
        <v>162</v>
      </c>
      <c r="G120" s="13" t="s">
        <v>22</v>
      </c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1</v>
      </c>
      <c r="Z120" s="78">
        <v>1</v>
      </c>
      <c r="AA120" s="78">
        <v>0</v>
      </c>
      <c r="AB120" s="78">
        <v>0</v>
      </c>
      <c r="AC120" s="78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6">
        <v>0.5833333333333333</v>
      </c>
      <c r="AJ120" s="16">
        <v>0.6249999999999999</v>
      </c>
      <c r="AK120" s="16">
        <v>0.04166666666666663</v>
      </c>
      <c r="AL120" s="16">
        <v>0.08333333333333329</v>
      </c>
      <c r="AM120" s="17" t="s">
        <v>23</v>
      </c>
      <c r="AN120" s="18" t="s">
        <v>24</v>
      </c>
      <c r="AO120">
        <f t="shared" si="3"/>
      </c>
      <c r="AP120">
        <f t="shared" si="4"/>
      </c>
      <c r="AQ120" s="28">
        <f t="shared" si="5"/>
      </c>
    </row>
    <row r="121" spans="1:43" ht="15">
      <c r="A121" s="12" t="s">
        <v>160</v>
      </c>
      <c r="B121" s="13" t="s">
        <v>13</v>
      </c>
      <c r="C121" s="13">
        <v>4</v>
      </c>
      <c r="D121" s="13">
        <v>296</v>
      </c>
      <c r="E121" s="13" t="s">
        <v>66</v>
      </c>
      <c r="F121" s="14" t="s">
        <v>163</v>
      </c>
      <c r="G121" s="13" t="s">
        <v>22</v>
      </c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1</v>
      </c>
      <c r="AB121" s="78">
        <v>1</v>
      </c>
      <c r="AC121" s="78">
        <v>1</v>
      </c>
      <c r="AD121" s="15">
        <v>1</v>
      </c>
      <c r="AE121" s="15">
        <v>0</v>
      </c>
      <c r="AF121" s="15">
        <v>0</v>
      </c>
      <c r="AG121" s="15">
        <v>0</v>
      </c>
      <c r="AH121" s="15">
        <v>0</v>
      </c>
      <c r="AI121" s="16">
        <v>0.6666666666666665</v>
      </c>
      <c r="AJ121" s="16">
        <v>0.7916666666666664</v>
      </c>
      <c r="AK121" s="16">
        <v>0.12499999999999989</v>
      </c>
      <c r="AL121" s="16">
        <v>0.16666666666666655</v>
      </c>
      <c r="AM121" s="17" t="s">
        <v>31</v>
      </c>
      <c r="AN121" s="18" t="s">
        <v>24</v>
      </c>
      <c r="AO121">
        <f t="shared" si="3"/>
      </c>
      <c r="AP121">
        <f t="shared" si="4"/>
      </c>
      <c r="AQ121" s="28">
        <f t="shared" si="5"/>
      </c>
    </row>
    <row r="122" spans="1:43" ht="15">
      <c r="A122" s="12" t="s">
        <v>164</v>
      </c>
      <c r="B122" s="13" t="s">
        <v>13</v>
      </c>
      <c r="C122" s="13">
        <v>4</v>
      </c>
      <c r="D122" s="13">
        <v>297</v>
      </c>
      <c r="E122" s="13" t="s">
        <v>66</v>
      </c>
      <c r="F122" s="14"/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6" t="s">
        <v>15</v>
      </c>
      <c r="AJ122" s="16" t="s">
        <v>15</v>
      </c>
      <c r="AK122" s="16" t="s">
        <v>15</v>
      </c>
      <c r="AL122" s="16" t="s">
        <v>15</v>
      </c>
      <c r="AM122" s="17" t="s">
        <v>15</v>
      </c>
      <c r="AN122" s="18"/>
      <c r="AO122">
        <f t="shared" si="3"/>
      </c>
      <c r="AP122">
        <f t="shared" si="4"/>
      </c>
      <c r="AQ122" s="28">
        <f t="shared" si="5"/>
      </c>
    </row>
    <row r="123" spans="1:43" ht="15">
      <c r="A123" s="12" t="s">
        <v>165</v>
      </c>
      <c r="B123" s="13" t="s">
        <v>13</v>
      </c>
      <c r="C123" s="13">
        <v>4</v>
      </c>
      <c r="D123" s="13">
        <v>298</v>
      </c>
      <c r="E123" s="13" t="s">
        <v>66</v>
      </c>
      <c r="F123" s="14"/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6" t="s">
        <v>15</v>
      </c>
      <c r="AJ123" s="16" t="s">
        <v>15</v>
      </c>
      <c r="AK123" s="16" t="s">
        <v>15</v>
      </c>
      <c r="AL123" s="16" t="s">
        <v>15</v>
      </c>
      <c r="AM123" s="17" t="s">
        <v>15</v>
      </c>
      <c r="AN123" s="18"/>
      <c r="AO123">
        <f t="shared" si="3"/>
      </c>
      <c r="AP123">
        <f t="shared" si="4"/>
      </c>
      <c r="AQ123" s="28">
        <f t="shared" si="5"/>
      </c>
    </row>
    <row r="124" spans="1:43" ht="15">
      <c r="A124" s="12" t="s">
        <v>166</v>
      </c>
      <c r="B124" s="13" t="s">
        <v>13</v>
      </c>
      <c r="C124" s="13">
        <v>4</v>
      </c>
      <c r="D124" s="13">
        <v>299</v>
      </c>
      <c r="E124" s="13" t="s">
        <v>66</v>
      </c>
      <c r="F124" s="14"/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6" t="s">
        <v>15</v>
      </c>
      <c r="AJ124" s="16" t="s">
        <v>15</v>
      </c>
      <c r="AK124" s="16" t="s">
        <v>15</v>
      </c>
      <c r="AL124" s="16" t="s">
        <v>15</v>
      </c>
      <c r="AM124" s="17" t="s">
        <v>15</v>
      </c>
      <c r="AN124" s="18"/>
      <c r="AO124">
        <f t="shared" si="3"/>
      </c>
      <c r="AP124">
        <f t="shared" si="4"/>
      </c>
      <c r="AQ124" s="28">
        <f t="shared" si="5"/>
      </c>
    </row>
    <row r="125" spans="1:43" ht="15">
      <c r="A125" s="12" t="s">
        <v>167</v>
      </c>
      <c r="B125" s="13" t="s">
        <v>13</v>
      </c>
      <c r="C125" s="13">
        <v>4</v>
      </c>
      <c r="D125" s="13">
        <v>300</v>
      </c>
      <c r="E125" s="13" t="s">
        <v>17</v>
      </c>
      <c r="F125" s="14"/>
      <c r="G125" s="13"/>
      <c r="H125" s="14"/>
      <c r="I125" s="13">
        <v>0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6" t="s">
        <v>15</v>
      </c>
      <c r="AJ125" s="16" t="s">
        <v>15</v>
      </c>
      <c r="AK125" s="16" t="s">
        <v>15</v>
      </c>
      <c r="AL125" s="16" t="s">
        <v>15</v>
      </c>
      <c r="AM125" s="17" t="s">
        <v>15</v>
      </c>
      <c r="AN125" s="18"/>
      <c r="AO125">
        <f t="shared" si="3"/>
      </c>
      <c r="AP125">
        <f t="shared" si="4"/>
      </c>
      <c r="AQ125" s="28">
        <f t="shared" si="5"/>
      </c>
    </row>
    <row r="126" spans="1:43" ht="15">
      <c r="A126" s="12" t="s">
        <v>168</v>
      </c>
      <c r="B126" s="13" t="s">
        <v>13</v>
      </c>
      <c r="C126" s="13">
        <v>4</v>
      </c>
      <c r="D126" s="13">
        <v>301</v>
      </c>
      <c r="E126" s="13" t="s">
        <v>17</v>
      </c>
      <c r="F126" s="14"/>
      <c r="G126" s="13"/>
      <c r="H126" s="14"/>
      <c r="I126" s="13">
        <v>0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6" t="s">
        <v>15</v>
      </c>
      <c r="AJ126" s="16" t="s">
        <v>15</v>
      </c>
      <c r="AK126" s="16" t="s">
        <v>15</v>
      </c>
      <c r="AL126" s="16" t="s">
        <v>15</v>
      </c>
      <c r="AM126" s="17" t="s">
        <v>15</v>
      </c>
      <c r="AN126" s="18"/>
      <c r="AO126">
        <f t="shared" si="3"/>
      </c>
      <c r="AP126">
        <f t="shared" si="4"/>
      </c>
      <c r="AQ126" s="28">
        <f t="shared" si="5"/>
      </c>
    </row>
    <row r="127" spans="1:43" ht="15">
      <c r="A127" s="12" t="s">
        <v>169</v>
      </c>
      <c r="B127" s="13" t="s">
        <v>13</v>
      </c>
      <c r="C127" s="13">
        <v>4</v>
      </c>
      <c r="D127" s="13">
        <v>302</v>
      </c>
      <c r="E127" s="13" t="s">
        <v>66</v>
      </c>
      <c r="F127" s="14"/>
      <c r="G127" s="13"/>
      <c r="H127" s="14"/>
      <c r="I127" s="13" t="s">
        <v>15</v>
      </c>
      <c r="J127" s="12"/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78">
        <v>0</v>
      </c>
      <c r="AB127" s="78">
        <v>0</v>
      </c>
      <c r="AC127" s="78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6" t="s">
        <v>15</v>
      </c>
      <c r="AJ127" s="16" t="s">
        <v>15</v>
      </c>
      <c r="AK127" s="16" t="s">
        <v>15</v>
      </c>
      <c r="AL127" s="16" t="s">
        <v>15</v>
      </c>
      <c r="AM127" s="17" t="s">
        <v>15</v>
      </c>
      <c r="AN127" s="18"/>
      <c r="AO127">
        <f t="shared" si="3"/>
      </c>
      <c r="AP127">
        <f t="shared" si="4"/>
      </c>
      <c r="AQ127" s="28">
        <f t="shared" si="5"/>
      </c>
    </row>
    <row r="128" spans="1:43" ht="15">
      <c r="A128" s="12" t="s">
        <v>170</v>
      </c>
      <c r="B128" s="13" t="s">
        <v>13</v>
      </c>
      <c r="C128" s="13">
        <v>4</v>
      </c>
      <c r="D128" s="13">
        <v>303</v>
      </c>
      <c r="E128" s="13" t="s">
        <v>66</v>
      </c>
      <c r="F128" s="14"/>
      <c r="G128" s="13"/>
      <c r="H128" s="14"/>
      <c r="I128" s="13" t="s">
        <v>15</v>
      </c>
      <c r="J128" s="12"/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6" t="s">
        <v>15</v>
      </c>
      <c r="AJ128" s="16" t="s">
        <v>15</v>
      </c>
      <c r="AK128" s="16" t="s">
        <v>15</v>
      </c>
      <c r="AL128" s="16" t="s">
        <v>15</v>
      </c>
      <c r="AM128" s="17" t="s">
        <v>15</v>
      </c>
      <c r="AN128" s="18"/>
      <c r="AO128">
        <f t="shared" si="3"/>
      </c>
      <c r="AP128">
        <f t="shared" si="4"/>
      </c>
      <c r="AQ128" s="28">
        <f t="shared" si="5"/>
      </c>
    </row>
    <row r="129" spans="1:43" ht="15">
      <c r="A129" s="12" t="s">
        <v>171</v>
      </c>
      <c r="B129" s="13" t="s">
        <v>13</v>
      </c>
      <c r="C129" s="13">
        <v>4</v>
      </c>
      <c r="D129" s="13">
        <v>304</v>
      </c>
      <c r="E129" s="13" t="s">
        <v>66</v>
      </c>
      <c r="F129" s="14"/>
      <c r="G129" s="13"/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6" t="s">
        <v>15</v>
      </c>
      <c r="AJ129" s="16" t="s">
        <v>15</v>
      </c>
      <c r="AK129" s="16" t="s">
        <v>15</v>
      </c>
      <c r="AL129" s="16" t="s">
        <v>15</v>
      </c>
      <c r="AM129" s="17" t="s">
        <v>15</v>
      </c>
      <c r="AN129" s="18"/>
      <c r="AO129">
        <f t="shared" si="3"/>
      </c>
      <c r="AP129">
        <f t="shared" si="4"/>
      </c>
      <c r="AQ129" s="28">
        <f t="shared" si="5"/>
      </c>
    </row>
    <row r="130" spans="1:43" ht="15">
      <c r="A130" s="12" t="s">
        <v>172</v>
      </c>
      <c r="B130" s="13" t="s">
        <v>13</v>
      </c>
      <c r="C130" s="13">
        <v>4</v>
      </c>
      <c r="D130" s="13">
        <v>305</v>
      </c>
      <c r="E130" s="13" t="s">
        <v>66</v>
      </c>
      <c r="F130" s="14"/>
      <c r="G130" s="13"/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6" t="s">
        <v>15</v>
      </c>
      <c r="AJ130" s="16" t="s">
        <v>15</v>
      </c>
      <c r="AK130" s="16" t="s">
        <v>15</v>
      </c>
      <c r="AL130" s="16" t="s">
        <v>15</v>
      </c>
      <c r="AM130" s="17" t="s">
        <v>15</v>
      </c>
      <c r="AN130" s="18"/>
      <c r="AO130">
        <f t="shared" si="3"/>
      </c>
      <c r="AP130">
        <f t="shared" si="4"/>
      </c>
      <c r="AQ130" s="28">
        <f t="shared" si="5"/>
      </c>
    </row>
    <row r="131" spans="1:43" ht="15">
      <c r="A131" s="12" t="s">
        <v>173</v>
      </c>
      <c r="B131" s="13" t="s">
        <v>13</v>
      </c>
      <c r="C131" s="13">
        <v>4</v>
      </c>
      <c r="D131" s="13">
        <v>306</v>
      </c>
      <c r="E131" s="13" t="s">
        <v>26</v>
      </c>
      <c r="F131" s="14" t="s">
        <v>174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78">
        <v>0</v>
      </c>
      <c r="T131" s="78">
        <v>1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0</v>
      </c>
      <c r="AC131" s="78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6">
        <v>0.375</v>
      </c>
      <c r="AJ131" s="16">
        <v>0.375</v>
      </c>
      <c r="AK131" s="16">
        <v>0</v>
      </c>
      <c r="AL131" s="16">
        <v>0.041666666666666664</v>
      </c>
      <c r="AM131" s="17" t="s">
        <v>23</v>
      </c>
      <c r="AN131" s="18" t="s">
        <v>24</v>
      </c>
      <c r="AO131" t="str">
        <f aca="true" t="shared" si="6" ref="AO131:AO194">IF(AN131="","",IF(E131="P&amp;D","Pay &amp; Display",IF(E131="LB","Loading Bay","")))</f>
        <v>Pay &amp; Display</v>
      </c>
      <c r="AP131" t="str">
        <f aca="true" t="shared" si="7" ref="AP131:AP194">IF(AND(AO131&lt;&gt;"",E131="P&amp;D"),IF(AI131&lt;$AS$1,"Outside CPZ",IF(AI131&gt;$AT$1,"Outside CPZ","Inside CPZ")),"")</f>
        <v>Inside CPZ</v>
      </c>
      <c r="AQ131" s="28" t="str">
        <f aca="true" t="shared" si="8" ref="AQ131:AQ194">IF(OR(E131="LB",E131="P&amp;D"),"Y","")</f>
        <v>Y</v>
      </c>
    </row>
    <row r="132" spans="1:43" ht="15">
      <c r="A132" s="12" t="s">
        <v>173</v>
      </c>
      <c r="B132" s="13" t="s">
        <v>13</v>
      </c>
      <c r="C132" s="13">
        <v>4</v>
      </c>
      <c r="D132" s="13">
        <v>306</v>
      </c>
      <c r="E132" s="13" t="s">
        <v>26</v>
      </c>
      <c r="F132" s="14" t="s">
        <v>175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78">
        <v>0</v>
      </c>
      <c r="T132" s="78">
        <v>0</v>
      </c>
      <c r="U132" s="78">
        <v>1</v>
      </c>
      <c r="V132" s="78">
        <v>1</v>
      </c>
      <c r="W132" s="78">
        <v>1</v>
      </c>
      <c r="X132" s="78">
        <v>0</v>
      </c>
      <c r="Y132" s="78">
        <v>0</v>
      </c>
      <c r="Z132" s="78">
        <v>0</v>
      </c>
      <c r="AA132" s="78">
        <v>0</v>
      </c>
      <c r="AB132" s="78">
        <v>0</v>
      </c>
      <c r="AC132" s="78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6">
        <v>0.4166666666666667</v>
      </c>
      <c r="AJ132" s="16">
        <v>0.5</v>
      </c>
      <c r="AK132" s="16">
        <v>0.08333333333333331</v>
      </c>
      <c r="AL132" s="16">
        <v>0.12499999999999997</v>
      </c>
      <c r="AM132" s="17" t="s">
        <v>31</v>
      </c>
      <c r="AN132" s="18" t="s">
        <v>24</v>
      </c>
      <c r="AO132" t="str">
        <f t="shared" si="6"/>
        <v>Pay &amp; Display</v>
      </c>
      <c r="AP132" t="str">
        <f t="shared" si="7"/>
        <v>Inside CPZ</v>
      </c>
      <c r="AQ132" s="28" t="str">
        <f t="shared" si="8"/>
        <v>Y</v>
      </c>
    </row>
    <row r="133" spans="1:43" ht="15">
      <c r="A133" s="12" t="s">
        <v>173</v>
      </c>
      <c r="B133" s="13" t="s">
        <v>13</v>
      </c>
      <c r="C133" s="13">
        <v>4</v>
      </c>
      <c r="D133" s="13">
        <v>306</v>
      </c>
      <c r="E133" s="13" t="s">
        <v>26</v>
      </c>
      <c r="F133" s="14" t="s">
        <v>176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1</v>
      </c>
      <c r="Y133" s="78">
        <v>1</v>
      </c>
      <c r="Z133" s="78">
        <v>1</v>
      </c>
      <c r="AA133" s="78">
        <v>0</v>
      </c>
      <c r="AB133" s="78">
        <v>0</v>
      </c>
      <c r="AC133" s="78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6">
        <v>0.5416666666666666</v>
      </c>
      <c r="AJ133" s="16">
        <v>0.6249999999999999</v>
      </c>
      <c r="AK133" s="16">
        <v>0.08333333333333326</v>
      </c>
      <c r="AL133" s="16">
        <v>0.12499999999999992</v>
      </c>
      <c r="AM133" s="17" t="s">
        <v>31</v>
      </c>
      <c r="AN133" s="18" t="s">
        <v>24</v>
      </c>
      <c r="AO133" t="str">
        <f t="shared" si="6"/>
        <v>Pay &amp; Display</v>
      </c>
      <c r="AP133" t="str">
        <f t="shared" si="7"/>
        <v>Inside CPZ</v>
      </c>
      <c r="AQ133" s="28" t="str">
        <f t="shared" si="8"/>
        <v>Y</v>
      </c>
    </row>
    <row r="134" spans="1:43" ht="15">
      <c r="A134" s="12" t="s">
        <v>173</v>
      </c>
      <c r="B134" s="13" t="s">
        <v>13</v>
      </c>
      <c r="C134" s="13">
        <v>4</v>
      </c>
      <c r="D134" s="13">
        <v>306</v>
      </c>
      <c r="E134" s="13" t="s">
        <v>26</v>
      </c>
      <c r="F134" s="14" t="s">
        <v>177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1</v>
      </c>
      <c r="AC134" s="78">
        <v>1</v>
      </c>
      <c r="AD134" s="15">
        <v>1</v>
      </c>
      <c r="AE134" s="15">
        <v>0</v>
      </c>
      <c r="AF134" s="15">
        <v>0</v>
      </c>
      <c r="AG134" s="15">
        <v>0</v>
      </c>
      <c r="AH134" s="15">
        <v>0</v>
      </c>
      <c r="AI134" s="16">
        <v>0.7083333333333331</v>
      </c>
      <c r="AJ134" s="16">
        <v>0.7916666666666664</v>
      </c>
      <c r="AK134" s="16">
        <v>0.08333333333333326</v>
      </c>
      <c r="AL134" s="16">
        <v>0.12499999999999992</v>
      </c>
      <c r="AM134" s="17" t="s">
        <v>31</v>
      </c>
      <c r="AN134" s="18" t="s">
        <v>24</v>
      </c>
      <c r="AO134" t="str">
        <f t="shared" si="6"/>
        <v>Pay &amp; Display</v>
      </c>
      <c r="AP134" t="str">
        <f t="shared" si="7"/>
        <v>Inside CPZ</v>
      </c>
      <c r="AQ134" s="28" t="str">
        <f t="shared" si="8"/>
        <v>Y</v>
      </c>
    </row>
    <row r="135" spans="1:43" ht="15">
      <c r="A135" s="12" t="s">
        <v>173</v>
      </c>
      <c r="B135" s="13" t="s">
        <v>13</v>
      </c>
      <c r="C135" s="13">
        <v>4</v>
      </c>
      <c r="D135" s="13">
        <v>306</v>
      </c>
      <c r="E135" s="13" t="s">
        <v>26</v>
      </c>
      <c r="F135" s="14" t="s">
        <v>178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15">
        <v>0</v>
      </c>
      <c r="AE135" s="15">
        <v>1</v>
      </c>
      <c r="AF135" s="15">
        <v>1</v>
      </c>
      <c r="AG135" s="15">
        <v>0</v>
      </c>
      <c r="AH135" s="15">
        <v>0</v>
      </c>
      <c r="AI135" s="16">
        <v>0.833333333333333</v>
      </c>
      <c r="AJ135" s="16">
        <v>0.8749999999999997</v>
      </c>
      <c r="AK135" s="16">
        <v>0.04166666666666663</v>
      </c>
      <c r="AL135" s="16">
        <v>0.08333333333333329</v>
      </c>
      <c r="AM135" s="17" t="s">
        <v>23</v>
      </c>
      <c r="AN135" s="18" t="s">
        <v>24</v>
      </c>
      <c r="AO135" t="str">
        <f t="shared" si="6"/>
        <v>Pay &amp; Display</v>
      </c>
      <c r="AP135" t="str">
        <f t="shared" si="7"/>
        <v>Outside CPZ</v>
      </c>
      <c r="AQ135" s="28" t="str">
        <f t="shared" si="8"/>
        <v>Y</v>
      </c>
    </row>
    <row r="136" spans="1:43" ht="15">
      <c r="A136" s="12" t="s">
        <v>179</v>
      </c>
      <c r="B136" s="13" t="s">
        <v>13</v>
      </c>
      <c r="C136" s="13">
        <v>4</v>
      </c>
      <c r="D136" s="13">
        <v>307</v>
      </c>
      <c r="E136" s="13" t="s">
        <v>26</v>
      </c>
      <c r="F136" s="14" t="s">
        <v>180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78">
        <v>0</v>
      </c>
      <c r="T136" s="78">
        <v>0</v>
      </c>
      <c r="U136" s="78">
        <v>1</v>
      </c>
      <c r="V136" s="78">
        <v>1</v>
      </c>
      <c r="W136" s="78">
        <v>1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6">
        <v>0.4166666666666667</v>
      </c>
      <c r="AJ136" s="16">
        <v>0.5</v>
      </c>
      <c r="AK136" s="16">
        <v>0.08333333333333331</v>
      </c>
      <c r="AL136" s="16">
        <v>0.12499999999999997</v>
      </c>
      <c r="AM136" s="17" t="s">
        <v>31</v>
      </c>
      <c r="AN136" s="18" t="s">
        <v>24</v>
      </c>
      <c r="AO136" t="str">
        <f t="shared" si="6"/>
        <v>Pay &amp; Display</v>
      </c>
      <c r="AP136" t="str">
        <f t="shared" si="7"/>
        <v>Inside CPZ</v>
      </c>
      <c r="AQ136" s="28" t="str">
        <f t="shared" si="8"/>
        <v>Y</v>
      </c>
    </row>
    <row r="137" spans="1:43" ht="15">
      <c r="A137" s="12" t="s">
        <v>179</v>
      </c>
      <c r="B137" s="13" t="s">
        <v>13</v>
      </c>
      <c r="C137" s="13">
        <v>4</v>
      </c>
      <c r="D137" s="13">
        <v>307</v>
      </c>
      <c r="E137" s="13" t="s">
        <v>26</v>
      </c>
      <c r="F137" s="14" t="s">
        <v>181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1</v>
      </c>
      <c r="Y137" s="78">
        <v>1</v>
      </c>
      <c r="Z137" s="78">
        <v>0</v>
      </c>
      <c r="AA137" s="78">
        <v>0</v>
      </c>
      <c r="AB137" s="78">
        <v>0</v>
      </c>
      <c r="AC137" s="78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6">
        <v>0.5416666666666666</v>
      </c>
      <c r="AJ137" s="16">
        <v>0.5833333333333333</v>
      </c>
      <c r="AK137" s="16">
        <v>0.04166666666666663</v>
      </c>
      <c r="AL137" s="16">
        <v>0.08333333333333329</v>
      </c>
      <c r="AM137" s="17" t="s">
        <v>23</v>
      </c>
      <c r="AN137" s="18" t="s">
        <v>24</v>
      </c>
      <c r="AO137" t="str">
        <f t="shared" si="6"/>
        <v>Pay &amp; Display</v>
      </c>
      <c r="AP137" t="str">
        <f t="shared" si="7"/>
        <v>Inside CPZ</v>
      </c>
      <c r="AQ137" s="28" t="str">
        <f t="shared" si="8"/>
        <v>Y</v>
      </c>
    </row>
    <row r="138" spans="1:43" ht="15">
      <c r="A138" s="12" t="s">
        <v>179</v>
      </c>
      <c r="B138" s="13" t="s">
        <v>13</v>
      </c>
      <c r="C138" s="13">
        <v>4</v>
      </c>
      <c r="D138" s="13">
        <v>307</v>
      </c>
      <c r="E138" s="13" t="s">
        <v>26</v>
      </c>
      <c r="F138" s="14" t="s">
        <v>182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1</v>
      </c>
      <c r="AA138" s="78">
        <v>0</v>
      </c>
      <c r="AB138" s="78">
        <v>0</v>
      </c>
      <c r="AC138" s="78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6">
        <v>0.6249999999999999</v>
      </c>
      <c r="AJ138" s="16">
        <v>0.6249999999999999</v>
      </c>
      <c r="AK138" s="16">
        <v>0</v>
      </c>
      <c r="AL138" s="16">
        <v>0.041666666666666664</v>
      </c>
      <c r="AM138" s="17" t="s">
        <v>23</v>
      </c>
      <c r="AN138" s="18" t="s">
        <v>24</v>
      </c>
      <c r="AO138" t="str">
        <f t="shared" si="6"/>
        <v>Pay &amp; Display</v>
      </c>
      <c r="AP138" t="str">
        <f t="shared" si="7"/>
        <v>Inside CPZ</v>
      </c>
      <c r="AQ138" s="28" t="str">
        <f t="shared" si="8"/>
        <v>Y</v>
      </c>
    </row>
    <row r="139" spans="1:43" ht="15">
      <c r="A139" s="12" t="s">
        <v>179</v>
      </c>
      <c r="B139" s="13" t="s">
        <v>13</v>
      </c>
      <c r="C139" s="13">
        <v>4</v>
      </c>
      <c r="D139" s="13">
        <v>307</v>
      </c>
      <c r="E139" s="13" t="s">
        <v>26</v>
      </c>
      <c r="F139" s="14" t="s">
        <v>183</v>
      </c>
      <c r="G139" s="13" t="s">
        <v>22</v>
      </c>
      <c r="H139" s="14"/>
      <c r="I139" s="13" t="s">
        <v>15</v>
      </c>
      <c r="J139" s="12"/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1</v>
      </c>
      <c r="AB139" s="78">
        <v>1</v>
      </c>
      <c r="AC139" s="78">
        <v>1</v>
      </c>
      <c r="AD139" s="15">
        <v>1</v>
      </c>
      <c r="AE139" s="15">
        <v>0</v>
      </c>
      <c r="AF139" s="15">
        <v>0</v>
      </c>
      <c r="AG139" s="15">
        <v>0</v>
      </c>
      <c r="AH139" s="15">
        <v>0</v>
      </c>
      <c r="AI139" s="16">
        <v>0.6666666666666665</v>
      </c>
      <c r="AJ139" s="16">
        <v>0.7916666666666664</v>
      </c>
      <c r="AK139" s="16">
        <v>0.12499999999999989</v>
      </c>
      <c r="AL139" s="16">
        <v>0.16666666666666655</v>
      </c>
      <c r="AM139" s="17" t="s">
        <v>31</v>
      </c>
      <c r="AN139" s="18" t="s">
        <v>24</v>
      </c>
      <c r="AO139" t="str">
        <f t="shared" si="6"/>
        <v>Pay &amp; Display</v>
      </c>
      <c r="AP139" t="str">
        <f t="shared" si="7"/>
        <v>Inside CPZ</v>
      </c>
      <c r="AQ139" s="28" t="str">
        <f t="shared" si="8"/>
        <v>Y</v>
      </c>
    </row>
    <row r="140" spans="1:43" ht="15">
      <c r="A140" s="12" t="s">
        <v>184</v>
      </c>
      <c r="B140" s="13" t="s">
        <v>13</v>
      </c>
      <c r="C140" s="13">
        <v>4</v>
      </c>
      <c r="D140" s="13">
        <v>308</v>
      </c>
      <c r="E140" s="13" t="s">
        <v>26</v>
      </c>
      <c r="F140" s="14" t="s">
        <v>185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78">
        <v>0</v>
      </c>
      <c r="T140" s="78">
        <v>1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0</v>
      </c>
      <c r="AC140" s="78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6">
        <v>0.375</v>
      </c>
      <c r="AJ140" s="16">
        <v>0.375</v>
      </c>
      <c r="AK140" s="16">
        <v>0</v>
      </c>
      <c r="AL140" s="16">
        <v>0.041666666666666664</v>
      </c>
      <c r="AM140" s="17" t="s">
        <v>23</v>
      </c>
      <c r="AN140" s="18" t="s">
        <v>24</v>
      </c>
      <c r="AO140" t="str">
        <f t="shared" si="6"/>
        <v>Pay &amp; Display</v>
      </c>
      <c r="AP140" t="str">
        <f t="shared" si="7"/>
        <v>Inside CPZ</v>
      </c>
      <c r="AQ140" s="28" t="str">
        <f t="shared" si="8"/>
        <v>Y</v>
      </c>
    </row>
    <row r="141" spans="1:43" ht="15">
      <c r="A141" s="12" t="s">
        <v>184</v>
      </c>
      <c r="B141" s="13" t="s">
        <v>13</v>
      </c>
      <c r="C141" s="13">
        <v>4</v>
      </c>
      <c r="D141" s="13">
        <v>308</v>
      </c>
      <c r="E141" s="13" t="s">
        <v>26</v>
      </c>
      <c r="F141" s="14" t="s">
        <v>186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78">
        <v>0</v>
      </c>
      <c r="T141" s="78">
        <v>0</v>
      </c>
      <c r="U141" s="78">
        <v>1</v>
      </c>
      <c r="V141" s="78">
        <v>1</v>
      </c>
      <c r="W141" s="78">
        <v>1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6">
        <v>0.4166666666666667</v>
      </c>
      <c r="AJ141" s="16">
        <v>0.5</v>
      </c>
      <c r="AK141" s="16">
        <v>0.08333333333333331</v>
      </c>
      <c r="AL141" s="16">
        <v>0.12499999999999997</v>
      </c>
      <c r="AM141" s="17" t="s">
        <v>31</v>
      </c>
      <c r="AN141" s="18" t="s">
        <v>24</v>
      </c>
      <c r="AO141" t="str">
        <f t="shared" si="6"/>
        <v>Pay &amp; Display</v>
      </c>
      <c r="AP141" t="str">
        <f t="shared" si="7"/>
        <v>Inside CPZ</v>
      </c>
      <c r="AQ141" s="28" t="str">
        <f t="shared" si="8"/>
        <v>Y</v>
      </c>
    </row>
    <row r="142" spans="1:43" ht="15">
      <c r="A142" s="12" t="s">
        <v>184</v>
      </c>
      <c r="B142" s="13" t="s">
        <v>13</v>
      </c>
      <c r="C142" s="13">
        <v>4</v>
      </c>
      <c r="D142" s="13">
        <v>308</v>
      </c>
      <c r="E142" s="13" t="s">
        <v>26</v>
      </c>
      <c r="F142" s="14" t="s">
        <v>187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1</v>
      </c>
      <c r="Z142" s="78">
        <v>1</v>
      </c>
      <c r="AA142" s="78">
        <v>1</v>
      </c>
      <c r="AB142" s="78">
        <v>0</v>
      </c>
      <c r="AC142" s="78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6">
        <v>0.5833333333333333</v>
      </c>
      <c r="AJ142" s="16">
        <v>0.6666666666666665</v>
      </c>
      <c r="AK142" s="16">
        <v>0.08333333333333326</v>
      </c>
      <c r="AL142" s="16">
        <v>0.12499999999999992</v>
      </c>
      <c r="AM142" s="17" t="s">
        <v>31</v>
      </c>
      <c r="AN142" s="18" t="s">
        <v>24</v>
      </c>
      <c r="AO142" t="str">
        <f t="shared" si="6"/>
        <v>Pay &amp; Display</v>
      </c>
      <c r="AP142" t="str">
        <f t="shared" si="7"/>
        <v>Inside CPZ</v>
      </c>
      <c r="AQ142" s="28" t="str">
        <f t="shared" si="8"/>
        <v>Y</v>
      </c>
    </row>
    <row r="143" spans="1:43" ht="15">
      <c r="A143" s="12" t="s">
        <v>184</v>
      </c>
      <c r="B143" s="13" t="s">
        <v>13</v>
      </c>
      <c r="C143" s="13">
        <v>4</v>
      </c>
      <c r="D143" s="13">
        <v>308</v>
      </c>
      <c r="E143" s="13" t="s">
        <v>26</v>
      </c>
      <c r="F143" s="14" t="s">
        <v>188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1</v>
      </c>
      <c r="AC143" s="78">
        <v>1</v>
      </c>
      <c r="AD143" s="15">
        <v>1</v>
      </c>
      <c r="AE143" s="15">
        <v>0</v>
      </c>
      <c r="AF143" s="15">
        <v>0</v>
      </c>
      <c r="AG143" s="15">
        <v>0</v>
      </c>
      <c r="AH143" s="15">
        <v>0</v>
      </c>
      <c r="AI143" s="16">
        <v>0.7083333333333331</v>
      </c>
      <c r="AJ143" s="16">
        <v>0.7916666666666664</v>
      </c>
      <c r="AK143" s="16">
        <v>0.08333333333333326</v>
      </c>
      <c r="AL143" s="16">
        <v>0.12499999999999992</v>
      </c>
      <c r="AM143" s="17" t="s">
        <v>31</v>
      </c>
      <c r="AN143" s="18" t="s">
        <v>24</v>
      </c>
      <c r="AO143" t="str">
        <f t="shared" si="6"/>
        <v>Pay &amp; Display</v>
      </c>
      <c r="AP143" t="str">
        <f t="shared" si="7"/>
        <v>Inside CPZ</v>
      </c>
      <c r="AQ143" s="28" t="str">
        <f t="shared" si="8"/>
        <v>Y</v>
      </c>
    </row>
    <row r="144" spans="1:43" ht="15">
      <c r="A144" s="12" t="s">
        <v>184</v>
      </c>
      <c r="B144" s="13" t="s">
        <v>13</v>
      </c>
      <c r="C144" s="13">
        <v>4</v>
      </c>
      <c r="D144" s="13">
        <v>308</v>
      </c>
      <c r="E144" s="13" t="s">
        <v>26</v>
      </c>
      <c r="F144" s="14" t="s">
        <v>189</v>
      </c>
      <c r="G144" s="13" t="s">
        <v>22</v>
      </c>
      <c r="H144" s="14"/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0</v>
      </c>
      <c r="AD144" s="15">
        <v>0</v>
      </c>
      <c r="AE144" s="15">
        <v>1</v>
      </c>
      <c r="AF144" s="15">
        <v>1</v>
      </c>
      <c r="AG144" s="15">
        <v>0</v>
      </c>
      <c r="AH144" s="15">
        <v>0</v>
      </c>
      <c r="AI144" s="16">
        <v>0.833333333333333</v>
      </c>
      <c r="AJ144" s="16">
        <v>0.8749999999999997</v>
      </c>
      <c r="AK144" s="16">
        <v>0.04166666666666663</v>
      </c>
      <c r="AL144" s="16">
        <v>0.08333333333333329</v>
      </c>
      <c r="AM144" s="17" t="s">
        <v>23</v>
      </c>
      <c r="AN144" s="18" t="s">
        <v>24</v>
      </c>
      <c r="AO144" t="str">
        <f t="shared" si="6"/>
        <v>Pay &amp; Display</v>
      </c>
      <c r="AP144" t="str">
        <f t="shared" si="7"/>
        <v>Outside CPZ</v>
      </c>
      <c r="AQ144" s="28" t="str">
        <f t="shared" si="8"/>
        <v>Y</v>
      </c>
    </row>
    <row r="145" spans="1:43" ht="15">
      <c r="A145" s="12" t="s">
        <v>190</v>
      </c>
      <c r="B145" s="13" t="s">
        <v>13</v>
      </c>
      <c r="C145" s="13">
        <v>4</v>
      </c>
      <c r="D145" s="13">
        <v>309</v>
      </c>
      <c r="E145" s="13" t="s">
        <v>26</v>
      </c>
      <c r="F145" s="14" t="s">
        <v>191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78">
        <v>0</v>
      </c>
      <c r="T145" s="78">
        <v>0</v>
      </c>
      <c r="U145" s="78">
        <v>1</v>
      </c>
      <c r="V145" s="78">
        <v>1</v>
      </c>
      <c r="W145" s="78">
        <v>1</v>
      </c>
      <c r="X145" s="78">
        <v>0</v>
      </c>
      <c r="Y145" s="78">
        <v>0</v>
      </c>
      <c r="Z145" s="78">
        <v>0</v>
      </c>
      <c r="AA145" s="78">
        <v>0</v>
      </c>
      <c r="AB145" s="78">
        <v>0</v>
      </c>
      <c r="AC145" s="78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6">
        <v>0.4166666666666667</v>
      </c>
      <c r="AJ145" s="16">
        <v>0.5</v>
      </c>
      <c r="AK145" s="16">
        <v>0.08333333333333331</v>
      </c>
      <c r="AL145" s="16">
        <v>0.12499999999999997</v>
      </c>
      <c r="AM145" s="17" t="s">
        <v>31</v>
      </c>
      <c r="AN145" s="18" t="s">
        <v>24</v>
      </c>
      <c r="AO145" t="str">
        <f t="shared" si="6"/>
        <v>Pay &amp; Display</v>
      </c>
      <c r="AP145" t="str">
        <f t="shared" si="7"/>
        <v>Inside CPZ</v>
      </c>
      <c r="AQ145" s="28" t="str">
        <f t="shared" si="8"/>
        <v>Y</v>
      </c>
    </row>
    <row r="146" spans="1:43" ht="15">
      <c r="A146" s="12" t="s">
        <v>190</v>
      </c>
      <c r="B146" s="13" t="s">
        <v>13</v>
      </c>
      <c r="C146" s="13">
        <v>4</v>
      </c>
      <c r="D146" s="13">
        <v>309</v>
      </c>
      <c r="E146" s="13" t="s">
        <v>26</v>
      </c>
      <c r="F146" s="14" t="s">
        <v>154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1</v>
      </c>
      <c r="AA146" s="78">
        <v>1</v>
      </c>
      <c r="AB146" s="78">
        <v>0</v>
      </c>
      <c r="AC146" s="78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6">
        <v>0.6249999999999999</v>
      </c>
      <c r="AJ146" s="16">
        <v>0.6666666666666665</v>
      </c>
      <c r="AK146" s="16">
        <v>0.04166666666666663</v>
      </c>
      <c r="AL146" s="16">
        <v>0.08333333333333329</v>
      </c>
      <c r="AM146" s="17" t="s">
        <v>23</v>
      </c>
      <c r="AN146" s="18" t="s">
        <v>24</v>
      </c>
      <c r="AO146" t="str">
        <f t="shared" si="6"/>
        <v>Pay &amp; Display</v>
      </c>
      <c r="AP146" t="str">
        <f t="shared" si="7"/>
        <v>Inside CPZ</v>
      </c>
      <c r="AQ146" s="28" t="str">
        <f t="shared" si="8"/>
        <v>Y</v>
      </c>
    </row>
    <row r="147" spans="1:43" ht="15">
      <c r="A147" s="12" t="s">
        <v>190</v>
      </c>
      <c r="B147" s="13" t="s">
        <v>13</v>
      </c>
      <c r="C147" s="13">
        <v>4</v>
      </c>
      <c r="D147" s="13">
        <v>309</v>
      </c>
      <c r="E147" s="13" t="s">
        <v>26</v>
      </c>
      <c r="F147" s="14" t="s">
        <v>192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0</v>
      </c>
      <c r="AB147" s="78">
        <v>0</v>
      </c>
      <c r="AC147" s="78">
        <v>0</v>
      </c>
      <c r="AD147" s="15">
        <v>0</v>
      </c>
      <c r="AE147" s="15">
        <v>0</v>
      </c>
      <c r="AF147" s="15">
        <v>1</v>
      </c>
      <c r="AG147" s="15">
        <v>1</v>
      </c>
      <c r="AH147" s="15">
        <v>0</v>
      </c>
      <c r="AI147" s="16">
        <v>0.8749999999999997</v>
      </c>
      <c r="AJ147" s="16">
        <v>0.9166666666666663</v>
      </c>
      <c r="AK147" s="16">
        <v>0.04166666666666663</v>
      </c>
      <c r="AL147" s="16">
        <v>0.08333333333333329</v>
      </c>
      <c r="AM147" s="17" t="s">
        <v>23</v>
      </c>
      <c r="AN147" s="18" t="s">
        <v>24</v>
      </c>
      <c r="AO147" t="str">
        <f t="shared" si="6"/>
        <v>Pay &amp; Display</v>
      </c>
      <c r="AP147" t="str">
        <f t="shared" si="7"/>
        <v>Outside CPZ</v>
      </c>
      <c r="AQ147" s="28" t="str">
        <f t="shared" si="8"/>
        <v>Y</v>
      </c>
    </row>
    <row r="148" spans="1:43" ht="15">
      <c r="A148" s="12" t="s">
        <v>193</v>
      </c>
      <c r="B148" s="13" t="s">
        <v>13</v>
      </c>
      <c r="C148" s="13">
        <v>4</v>
      </c>
      <c r="D148" s="13">
        <v>310</v>
      </c>
      <c r="E148" s="13" t="s">
        <v>26</v>
      </c>
      <c r="F148" s="14" t="s">
        <v>194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0</v>
      </c>
      <c r="R148" s="15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6">
        <v>0.041666666666666664</v>
      </c>
      <c r="AJ148" s="16">
        <v>0.20833333333333331</v>
      </c>
      <c r="AK148" s="16">
        <v>0.16666666666666666</v>
      </c>
      <c r="AL148" s="16">
        <v>0.20833333333333331</v>
      </c>
      <c r="AM148" s="17" t="s">
        <v>153</v>
      </c>
      <c r="AN148" s="18" t="s">
        <v>24</v>
      </c>
      <c r="AO148" t="str">
        <f t="shared" si="6"/>
        <v>Pay &amp; Display</v>
      </c>
      <c r="AP148" t="str">
        <f t="shared" si="7"/>
        <v>Outside CPZ</v>
      </c>
      <c r="AQ148" s="28" t="str">
        <f t="shared" si="8"/>
        <v>Y</v>
      </c>
    </row>
    <row r="149" spans="1:43" ht="15">
      <c r="A149" s="12" t="s">
        <v>193</v>
      </c>
      <c r="B149" s="13" t="s">
        <v>13</v>
      </c>
      <c r="C149" s="13">
        <v>4</v>
      </c>
      <c r="D149" s="13">
        <v>310</v>
      </c>
      <c r="E149" s="13" t="s">
        <v>26</v>
      </c>
      <c r="F149" s="14" t="s">
        <v>195</v>
      </c>
      <c r="G149" s="13" t="s">
        <v>22</v>
      </c>
      <c r="H149" s="14"/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78">
        <v>0</v>
      </c>
      <c r="T149" s="78">
        <v>1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78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6">
        <v>0.375</v>
      </c>
      <c r="AJ149" s="16">
        <v>0.375</v>
      </c>
      <c r="AK149" s="16">
        <v>0</v>
      </c>
      <c r="AL149" s="16">
        <v>0.041666666666666664</v>
      </c>
      <c r="AM149" s="17" t="s">
        <v>23</v>
      </c>
      <c r="AN149" s="18" t="s">
        <v>24</v>
      </c>
      <c r="AO149" t="str">
        <f t="shared" si="6"/>
        <v>Pay &amp; Display</v>
      </c>
      <c r="AP149" t="str">
        <f t="shared" si="7"/>
        <v>Inside CPZ</v>
      </c>
      <c r="AQ149" s="28" t="str">
        <f t="shared" si="8"/>
        <v>Y</v>
      </c>
    </row>
    <row r="150" spans="1:43" ht="15">
      <c r="A150" s="12" t="s">
        <v>193</v>
      </c>
      <c r="B150" s="13" t="s">
        <v>13</v>
      </c>
      <c r="C150" s="13">
        <v>4</v>
      </c>
      <c r="D150" s="13">
        <v>310</v>
      </c>
      <c r="E150" s="13" t="s">
        <v>26</v>
      </c>
      <c r="F150" s="14" t="s">
        <v>196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78">
        <v>0</v>
      </c>
      <c r="T150" s="78">
        <v>0</v>
      </c>
      <c r="U150" s="78">
        <v>1</v>
      </c>
      <c r="V150" s="78">
        <v>1</v>
      </c>
      <c r="W150" s="78">
        <v>1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6">
        <v>0.4166666666666667</v>
      </c>
      <c r="AJ150" s="16">
        <v>0.5</v>
      </c>
      <c r="AK150" s="16">
        <v>0.08333333333333331</v>
      </c>
      <c r="AL150" s="16">
        <v>0.12499999999999997</v>
      </c>
      <c r="AM150" s="17" t="s">
        <v>31</v>
      </c>
      <c r="AN150" s="18" t="s">
        <v>24</v>
      </c>
      <c r="AO150" t="str">
        <f t="shared" si="6"/>
        <v>Pay &amp; Display</v>
      </c>
      <c r="AP150" t="str">
        <f t="shared" si="7"/>
        <v>Inside CPZ</v>
      </c>
      <c r="AQ150" s="28" t="str">
        <f t="shared" si="8"/>
        <v>Y</v>
      </c>
    </row>
    <row r="151" spans="1:43" ht="15">
      <c r="A151" s="12" t="s">
        <v>193</v>
      </c>
      <c r="B151" s="13" t="s">
        <v>13</v>
      </c>
      <c r="C151" s="13">
        <v>4</v>
      </c>
      <c r="D151" s="13">
        <v>310</v>
      </c>
      <c r="E151" s="13" t="s">
        <v>26</v>
      </c>
      <c r="F151" s="14" t="s">
        <v>197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1</v>
      </c>
      <c r="Y151" s="78">
        <v>1</v>
      </c>
      <c r="Z151" s="78">
        <v>0</v>
      </c>
      <c r="AA151" s="78">
        <v>0</v>
      </c>
      <c r="AB151" s="78">
        <v>0</v>
      </c>
      <c r="AC151" s="78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6">
        <v>0.5416666666666666</v>
      </c>
      <c r="AJ151" s="16">
        <v>0.5833333333333333</v>
      </c>
      <c r="AK151" s="16">
        <v>0.04166666666666663</v>
      </c>
      <c r="AL151" s="16">
        <v>0.08333333333333329</v>
      </c>
      <c r="AM151" s="17" t="s">
        <v>23</v>
      </c>
      <c r="AN151" s="18" t="s">
        <v>24</v>
      </c>
      <c r="AO151" t="str">
        <f t="shared" si="6"/>
        <v>Pay &amp; Display</v>
      </c>
      <c r="AP151" t="str">
        <f t="shared" si="7"/>
        <v>Inside CPZ</v>
      </c>
      <c r="AQ151" s="28" t="str">
        <f t="shared" si="8"/>
        <v>Y</v>
      </c>
    </row>
    <row r="152" spans="1:43" ht="15">
      <c r="A152" s="12" t="s">
        <v>193</v>
      </c>
      <c r="B152" s="13" t="s">
        <v>13</v>
      </c>
      <c r="C152" s="13">
        <v>4</v>
      </c>
      <c r="D152" s="13">
        <v>310</v>
      </c>
      <c r="E152" s="13" t="s">
        <v>26</v>
      </c>
      <c r="F152" s="14" t="s">
        <v>198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1</v>
      </c>
      <c r="AB152" s="78">
        <v>1</v>
      </c>
      <c r="AC152" s="78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6">
        <v>0.6666666666666665</v>
      </c>
      <c r="AJ152" s="16">
        <v>0.7083333333333331</v>
      </c>
      <c r="AK152" s="16">
        <v>0.04166666666666663</v>
      </c>
      <c r="AL152" s="16">
        <v>0.08333333333333329</v>
      </c>
      <c r="AM152" s="17" t="s">
        <v>23</v>
      </c>
      <c r="AN152" s="18" t="s">
        <v>24</v>
      </c>
      <c r="AO152" t="str">
        <f t="shared" si="6"/>
        <v>Pay &amp; Display</v>
      </c>
      <c r="AP152" t="str">
        <f t="shared" si="7"/>
        <v>Inside CPZ</v>
      </c>
      <c r="AQ152" s="28" t="str">
        <f t="shared" si="8"/>
        <v>Y</v>
      </c>
    </row>
    <row r="153" spans="1:43" ht="15">
      <c r="A153" s="12" t="s">
        <v>199</v>
      </c>
      <c r="B153" s="13" t="s">
        <v>13</v>
      </c>
      <c r="C153" s="13">
        <v>4</v>
      </c>
      <c r="D153" s="13">
        <v>311</v>
      </c>
      <c r="E153" s="13" t="s">
        <v>132</v>
      </c>
      <c r="F153" s="14"/>
      <c r="G153" s="13"/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6" t="s">
        <v>15</v>
      </c>
      <c r="AJ153" s="16" t="s">
        <v>15</v>
      </c>
      <c r="AK153" s="16" t="s">
        <v>15</v>
      </c>
      <c r="AL153" s="16" t="s">
        <v>15</v>
      </c>
      <c r="AM153" s="17" t="s">
        <v>15</v>
      </c>
      <c r="AN153" s="18"/>
      <c r="AO153">
        <f t="shared" si="6"/>
      </c>
      <c r="AP153">
        <f t="shared" si="7"/>
      </c>
      <c r="AQ153" s="28">
        <f t="shared" si="8"/>
      </c>
    </row>
    <row r="154" spans="1:43" ht="15">
      <c r="A154" s="12" t="s">
        <v>200</v>
      </c>
      <c r="B154" s="13" t="s">
        <v>13</v>
      </c>
      <c r="C154" s="13">
        <v>4</v>
      </c>
      <c r="D154" s="13">
        <v>312</v>
      </c>
      <c r="E154" s="13" t="s">
        <v>132</v>
      </c>
      <c r="F154" s="14"/>
      <c r="G154" s="13"/>
      <c r="H154" s="14"/>
      <c r="I154" s="13" t="s">
        <v>15</v>
      </c>
      <c r="J154" s="12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0</v>
      </c>
      <c r="AA154" s="78">
        <v>0</v>
      </c>
      <c r="AB154" s="78">
        <v>0</v>
      </c>
      <c r="AC154" s="78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6" t="s">
        <v>15</v>
      </c>
      <c r="AJ154" s="16" t="s">
        <v>15</v>
      </c>
      <c r="AK154" s="16" t="s">
        <v>15</v>
      </c>
      <c r="AL154" s="16" t="s">
        <v>15</v>
      </c>
      <c r="AM154" s="17" t="s">
        <v>15</v>
      </c>
      <c r="AN154" s="18"/>
      <c r="AO154">
        <f t="shared" si="6"/>
      </c>
      <c r="AP154">
        <f t="shared" si="7"/>
      </c>
      <c r="AQ154" s="28">
        <f t="shared" si="8"/>
      </c>
    </row>
    <row r="155" spans="1:43" ht="15">
      <c r="A155" s="12" t="s">
        <v>201</v>
      </c>
      <c r="B155" s="13" t="s">
        <v>13</v>
      </c>
      <c r="C155" s="13">
        <v>4</v>
      </c>
      <c r="D155" s="13">
        <v>313</v>
      </c>
      <c r="E155" s="13" t="s">
        <v>132</v>
      </c>
      <c r="F155" s="14"/>
      <c r="G155" s="13"/>
      <c r="H155" s="14"/>
      <c r="I155" s="13" t="s">
        <v>15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0</v>
      </c>
      <c r="AB155" s="78">
        <v>0</v>
      </c>
      <c r="AC155" s="78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6" t="s">
        <v>15</v>
      </c>
      <c r="AJ155" s="16" t="s">
        <v>15</v>
      </c>
      <c r="AK155" s="16" t="s">
        <v>15</v>
      </c>
      <c r="AL155" s="16" t="s">
        <v>15</v>
      </c>
      <c r="AM155" s="17" t="s">
        <v>15</v>
      </c>
      <c r="AN155" s="18"/>
      <c r="AO155">
        <f t="shared" si="6"/>
      </c>
      <c r="AP155">
        <f t="shared" si="7"/>
      </c>
      <c r="AQ155" s="28">
        <f t="shared" si="8"/>
      </c>
    </row>
    <row r="156" spans="1:43" ht="15">
      <c r="A156" s="12" t="s">
        <v>202</v>
      </c>
      <c r="B156" s="13" t="s">
        <v>13</v>
      </c>
      <c r="C156" s="13">
        <v>4</v>
      </c>
      <c r="D156" s="13">
        <v>314</v>
      </c>
      <c r="E156" s="13" t="s">
        <v>17</v>
      </c>
      <c r="F156" s="14"/>
      <c r="G156" s="13"/>
      <c r="H156" s="14"/>
      <c r="I156" s="13">
        <v>0</v>
      </c>
      <c r="J156" s="12"/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6" t="s">
        <v>15</v>
      </c>
      <c r="AJ156" s="16" t="s">
        <v>15</v>
      </c>
      <c r="AK156" s="16" t="s">
        <v>15</v>
      </c>
      <c r="AL156" s="16" t="s">
        <v>15</v>
      </c>
      <c r="AM156" s="17" t="s">
        <v>15</v>
      </c>
      <c r="AN156" s="18"/>
      <c r="AO156">
        <f t="shared" si="6"/>
      </c>
      <c r="AP156">
        <f t="shared" si="7"/>
      </c>
      <c r="AQ156" s="28">
        <f t="shared" si="8"/>
      </c>
    </row>
    <row r="157" spans="1:43" ht="15">
      <c r="A157" s="12" t="s">
        <v>203</v>
      </c>
      <c r="B157" s="13" t="s">
        <v>13</v>
      </c>
      <c r="C157" s="13">
        <v>4</v>
      </c>
      <c r="D157" s="13">
        <v>315</v>
      </c>
      <c r="E157" s="13" t="s">
        <v>132</v>
      </c>
      <c r="F157" s="14"/>
      <c r="G157" s="13"/>
      <c r="H157" s="14"/>
      <c r="I157" s="13" t="s">
        <v>15</v>
      </c>
      <c r="J157" s="12"/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8">
        <v>0</v>
      </c>
      <c r="AB157" s="78">
        <v>0</v>
      </c>
      <c r="AC157" s="78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6" t="s">
        <v>15</v>
      </c>
      <c r="AJ157" s="16" t="s">
        <v>15</v>
      </c>
      <c r="AK157" s="16" t="s">
        <v>15</v>
      </c>
      <c r="AL157" s="16" t="s">
        <v>15</v>
      </c>
      <c r="AM157" s="17" t="s">
        <v>15</v>
      </c>
      <c r="AN157" s="18"/>
      <c r="AO157">
        <f t="shared" si="6"/>
      </c>
      <c r="AP157">
        <f t="shared" si="7"/>
      </c>
      <c r="AQ157" s="28">
        <f t="shared" si="8"/>
      </c>
    </row>
    <row r="158" spans="1:43" ht="15">
      <c r="A158" s="12" t="s">
        <v>204</v>
      </c>
      <c r="B158" s="13" t="s">
        <v>13</v>
      </c>
      <c r="C158" s="13">
        <v>4</v>
      </c>
      <c r="D158" s="13">
        <v>316</v>
      </c>
      <c r="E158" s="13" t="s">
        <v>132</v>
      </c>
      <c r="F158" s="14"/>
      <c r="G158" s="13"/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0</v>
      </c>
      <c r="AB158" s="78">
        <v>0</v>
      </c>
      <c r="AC158" s="78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6" t="s">
        <v>15</v>
      </c>
      <c r="AJ158" s="16" t="s">
        <v>15</v>
      </c>
      <c r="AK158" s="16" t="s">
        <v>15</v>
      </c>
      <c r="AL158" s="16" t="s">
        <v>15</v>
      </c>
      <c r="AM158" s="17" t="s">
        <v>15</v>
      </c>
      <c r="AN158" s="18"/>
      <c r="AO158">
        <f t="shared" si="6"/>
      </c>
      <c r="AP158">
        <f t="shared" si="7"/>
      </c>
      <c r="AQ158" s="28">
        <f t="shared" si="8"/>
      </c>
    </row>
    <row r="159" spans="1:43" ht="15">
      <c r="A159" s="12" t="s">
        <v>205</v>
      </c>
      <c r="B159" s="13" t="s">
        <v>13</v>
      </c>
      <c r="C159" s="13">
        <v>4</v>
      </c>
      <c r="D159" s="13">
        <v>317</v>
      </c>
      <c r="E159" s="13" t="s">
        <v>26</v>
      </c>
      <c r="F159" s="14" t="s">
        <v>206</v>
      </c>
      <c r="G159" s="13" t="s">
        <v>56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78">
        <v>1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6">
        <v>0.3333333333333333</v>
      </c>
      <c r="AJ159" s="16">
        <v>0.3333333333333333</v>
      </c>
      <c r="AK159" s="16">
        <v>0</v>
      </c>
      <c r="AL159" s="16">
        <v>0.041666666666666664</v>
      </c>
      <c r="AM159" s="17" t="s">
        <v>23</v>
      </c>
      <c r="AN159" s="18" t="s">
        <v>24</v>
      </c>
      <c r="AO159" t="str">
        <f t="shared" si="6"/>
        <v>Pay &amp; Display</v>
      </c>
      <c r="AP159" t="str">
        <f t="shared" si="7"/>
        <v>Inside CPZ</v>
      </c>
      <c r="AQ159" s="28" t="str">
        <f t="shared" si="8"/>
        <v>Y</v>
      </c>
    </row>
    <row r="160" spans="1:43" ht="15">
      <c r="A160" s="12" t="s">
        <v>205</v>
      </c>
      <c r="B160" s="13" t="s">
        <v>13</v>
      </c>
      <c r="C160" s="13">
        <v>4</v>
      </c>
      <c r="D160" s="13">
        <v>317</v>
      </c>
      <c r="E160" s="13" t="s">
        <v>26</v>
      </c>
      <c r="F160" s="14" t="s">
        <v>207</v>
      </c>
      <c r="G160" s="13" t="s">
        <v>56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78">
        <v>0</v>
      </c>
      <c r="T160" s="78">
        <v>1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6">
        <v>0.375</v>
      </c>
      <c r="AJ160" s="16">
        <v>0.375</v>
      </c>
      <c r="AK160" s="16">
        <v>0</v>
      </c>
      <c r="AL160" s="16">
        <v>0.041666666666666664</v>
      </c>
      <c r="AM160" s="17" t="s">
        <v>23</v>
      </c>
      <c r="AN160" s="18" t="s">
        <v>24</v>
      </c>
      <c r="AO160" t="str">
        <f t="shared" si="6"/>
        <v>Pay &amp; Display</v>
      </c>
      <c r="AP160" t="str">
        <f t="shared" si="7"/>
        <v>Inside CPZ</v>
      </c>
      <c r="AQ160" s="28" t="str">
        <f t="shared" si="8"/>
        <v>Y</v>
      </c>
    </row>
    <row r="161" spans="1:43" ht="15">
      <c r="A161" s="12" t="s">
        <v>205</v>
      </c>
      <c r="B161" s="13" t="s">
        <v>13</v>
      </c>
      <c r="C161" s="13">
        <v>4</v>
      </c>
      <c r="D161" s="13">
        <v>317</v>
      </c>
      <c r="E161" s="13" t="s">
        <v>26</v>
      </c>
      <c r="F161" s="14" t="s">
        <v>208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78">
        <v>0</v>
      </c>
      <c r="T161" s="78">
        <v>0</v>
      </c>
      <c r="U161" s="78">
        <v>1</v>
      </c>
      <c r="V161" s="78">
        <v>1</v>
      </c>
      <c r="W161" s="78">
        <v>0</v>
      </c>
      <c r="X161" s="78">
        <v>0</v>
      </c>
      <c r="Y161" s="78">
        <v>0</v>
      </c>
      <c r="Z161" s="78">
        <v>0</v>
      </c>
      <c r="AA161" s="78">
        <v>0</v>
      </c>
      <c r="AB161" s="78">
        <v>0</v>
      </c>
      <c r="AC161" s="78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6">
        <v>0.4166666666666667</v>
      </c>
      <c r="AJ161" s="16">
        <v>0.45833333333333337</v>
      </c>
      <c r="AK161" s="16">
        <v>0.041666666666666685</v>
      </c>
      <c r="AL161" s="16">
        <v>0.08333333333333334</v>
      </c>
      <c r="AM161" s="17" t="s">
        <v>23</v>
      </c>
      <c r="AN161" s="18" t="s">
        <v>24</v>
      </c>
      <c r="AO161" t="str">
        <f t="shared" si="6"/>
        <v>Pay &amp; Display</v>
      </c>
      <c r="AP161" t="str">
        <f t="shared" si="7"/>
        <v>Inside CPZ</v>
      </c>
      <c r="AQ161" s="28" t="str">
        <f t="shared" si="8"/>
        <v>Y</v>
      </c>
    </row>
    <row r="162" spans="1:43" ht="15">
      <c r="A162" s="12" t="s">
        <v>205</v>
      </c>
      <c r="B162" s="13" t="s">
        <v>13</v>
      </c>
      <c r="C162" s="13">
        <v>4</v>
      </c>
      <c r="D162" s="13">
        <v>317</v>
      </c>
      <c r="E162" s="13" t="s">
        <v>26</v>
      </c>
      <c r="F162" s="14" t="s">
        <v>209</v>
      </c>
      <c r="G162" s="13" t="s">
        <v>22</v>
      </c>
      <c r="H162" s="14"/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1</v>
      </c>
      <c r="Y162" s="78">
        <v>1</v>
      </c>
      <c r="Z162" s="78">
        <v>0</v>
      </c>
      <c r="AA162" s="78">
        <v>0</v>
      </c>
      <c r="AB162" s="78">
        <v>0</v>
      </c>
      <c r="AC162" s="78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6">
        <v>0.5416666666666666</v>
      </c>
      <c r="AJ162" s="16">
        <v>0.5833333333333333</v>
      </c>
      <c r="AK162" s="16">
        <v>0.04166666666666663</v>
      </c>
      <c r="AL162" s="16">
        <v>0.08333333333333329</v>
      </c>
      <c r="AM162" s="17" t="s">
        <v>23</v>
      </c>
      <c r="AN162" s="18" t="s">
        <v>24</v>
      </c>
      <c r="AO162" t="str">
        <f t="shared" si="6"/>
        <v>Pay &amp; Display</v>
      </c>
      <c r="AP162" t="str">
        <f t="shared" si="7"/>
        <v>Inside CPZ</v>
      </c>
      <c r="AQ162" s="28" t="str">
        <f t="shared" si="8"/>
        <v>Y</v>
      </c>
    </row>
    <row r="163" spans="1:43" ht="15">
      <c r="A163" s="12" t="s">
        <v>205</v>
      </c>
      <c r="B163" s="13" t="s">
        <v>13</v>
      </c>
      <c r="C163" s="13">
        <v>4</v>
      </c>
      <c r="D163" s="13">
        <v>317</v>
      </c>
      <c r="E163" s="13" t="s">
        <v>26</v>
      </c>
      <c r="F163" s="14" t="s">
        <v>210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1</v>
      </c>
      <c r="AB163" s="78">
        <v>1</v>
      </c>
      <c r="AC163" s="78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6">
        <v>0.6666666666666665</v>
      </c>
      <c r="AJ163" s="16">
        <v>0.7083333333333331</v>
      </c>
      <c r="AK163" s="16">
        <v>0.04166666666666663</v>
      </c>
      <c r="AL163" s="16">
        <v>0.08333333333333329</v>
      </c>
      <c r="AM163" s="17" t="s">
        <v>23</v>
      </c>
      <c r="AN163" s="18" t="s">
        <v>24</v>
      </c>
      <c r="AO163" t="str">
        <f t="shared" si="6"/>
        <v>Pay &amp; Display</v>
      </c>
      <c r="AP163" t="str">
        <f t="shared" si="7"/>
        <v>Inside CPZ</v>
      </c>
      <c r="AQ163" s="28" t="str">
        <f t="shared" si="8"/>
        <v>Y</v>
      </c>
    </row>
    <row r="164" spans="1:43" ht="15">
      <c r="A164" s="12" t="s">
        <v>211</v>
      </c>
      <c r="B164" s="13" t="s">
        <v>13</v>
      </c>
      <c r="C164" s="13">
        <v>4</v>
      </c>
      <c r="D164" s="13">
        <v>318</v>
      </c>
      <c r="E164" s="13" t="s">
        <v>26</v>
      </c>
      <c r="F164" s="14" t="s">
        <v>212</v>
      </c>
      <c r="G164" s="13" t="s">
        <v>22</v>
      </c>
      <c r="H164" s="14"/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78">
        <v>1</v>
      </c>
      <c r="T164" s="78">
        <v>1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78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6">
        <v>0.3333333333333333</v>
      </c>
      <c r="AJ164" s="16">
        <v>0.375</v>
      </c>
      <c r="AK164" s="16">
        <v>0.041666666666666685</v>
      </c>
      <c r="AL164" s="16">
        <v>0.08333333333333334</v>
      </c>
      <c r="AM164" s="17" t="s">
        <v>23</v>
      </c>
      <c r="AN164" s="18" t="s">
        <v>24</v>
      </c>
      <c r="AO164" t="str">
        <f t="shared" si="6"/>
        <v>Pay &amp; Display</v>
      </c>
      <c r="AP164" t="str">
        <f t="shared" si="7"/>
        <v>Inside CPZ</v>
      </c>
      <c r="AQ164" s="28" t="str">
        <f t="shared" si="8"/>
        <v>Y</v>
      </c>
    </row>
    <row r="165" spans="1:43" ht="15">
      <c r="A165" s="12" t="s">
        <v>211</v>
      </c>
      <c r="B165" s="13" t="s">
        <v>13</v>
      </c>
      <c r="C165" s="13">
        <v>4</v>
      </c>
      <c r="D165" s="13">
        <v>318</v>
      </c>
      <c r="E165" s="13" t="s">
        <v>26</v>
      </c>
      <c r="F165" s="14" t="s">
        <v>213</v>
      </c>
      <c r="G165" s="13" t="s">
        <v>22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78">
        <v>0</v>
      </c>
      <c r="T165" s="78">
        <v>0</v>
      </c>
      <c r="U165" s="78">
        <v>1</v>
      </c>
      <c r="V165" s="78">
        <v>1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6">
        <v>0.4166666666666667</v>
      </c>
      <c r="AJ165" s="16">
        <v>0.45833333333333337</v>
      </c>
      <c r="AK165" s="16">
        <v>0.041666666666666685</v>
      </c>
      <c r="AL165" s="16">
        <v>0.08333333333333334</v>
      </c>
      <c r="AM165" s="17" t="s">
        <v>23</v>
      </c>
      <c r="AN165" s="18" t="s">
        <v>24</v>
      </c>
      <c r="AO165" t="str">
        <f t="shared" si="6"/>
        <v>Pay &amp; Display</v>
      </c>
      <c r="AP165" t="str">
        <f t="shared" si="7"/>
        <v>Inside CPZ</v>
      </c>
      <c r="AQ165" s="28" t="str">
        <f t="shared" si="8"/>
        <v>Y</v>
      </c>
    </row>
    <row r="166" spans="1:43" ht="15">
      <c r="A166" s="12" t="s">
        <v>211</v>
      </c>
      <c r="B166" s="13" t="s">
        <v>13</v>
      </c>
      <c r="C166" s="13">
        <v>4</v>
      </c>
      <c r="D166" s="13">
        <v>318</v>
      </c>
      <c r="E166" s="13" t="s">
        <v>26</v>
      </c>
      <c r="F166" s="14" t="s">
        <v>214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  <c r="Z166" s="78">
        <v>1</v>
      </c>
      <c r="AA166" s="78">
        <v>1</v>
      </c>
      <c r="AB166" s="78">
        <v>0</v>
      </c>
      <c r="AC166" s="78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6">
        <v>0.5833333333333333</v>
      </c>
      <c r="AJ166" s="16">
        <v>0.6666666666666665</v>
      </c>
      <c r="AK166" s="16">
        <v>0.08333333333333326</v>
      </c>
      <c r="AL166" s="16">
        <v>0.12499999999999992</v>
      </c>
      <c r="AM166" s="17" t="s">
        <v>31</v>
      </c>
      <c r="AN166" s="18" t="s">
        <v>24</v>
      </c>
      <c r="AO166" t="str">
        <f t="shared" si="6"/>
        <v>Pay &amp; Display</v>
      </c>
      <c r="AP166" t="str">
        <f t="shared" si="7"/>
        <v>Inside CPZ</v>
      </c>
      <c r="AQ166" s="28" t="str">
        <f t="shared" si="8"/>
        <v>Y</v>
      </c>
    </row>
    <row r="167" spans="1:43" ht="15">
      <c r="A167" s="12" t="s">
        <v>215</v>
      </c>
      <c r="B167" s="13" t="s">
        <v>13</v>
      </c>
      <c r="C167" s="13">
        <v>4</v>
      </c>
      <c r="D167" s="13">
        <v>319</v>
      </c>
      <c r="E167" s="13" t="s">
        <v>26</v>
      </c>
      <c r="F167" s="14"/>
      <c r="G167" s="13"/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78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6" t="s">
        <v>15</v>
      </c>
      <c r="AJ167" s="16" t="s">
        <v>15</v>
      </c>
      <c r="AK167" s="16" t="s">
        <v>15</v>
      </c>
      <c r="AL167" s="16" t="s">
        <v>15</v>
      </c>
      <c r="AM167" s="17" t="s">
        <v>15</v>
      </c>
      <c r="AN167" s="18"/>
      <c r="AO167">
        <f t="shared" si="6"/>
      </c>
      <c r="AP167">
        <f t="shared" si="7"/>
      </c>
      <c r="AQ167" s="28" t="str">
        <f t="shared" si="8"/>
        <v>Y</v>
      </c>
    </row>
    <row r="168" spans="1:43" ht="15">
      <c r="A168" s="12" t="s">
        <v>216</v>
      </c>
      <c r="B168" s="13" t="s">
        <v>13</v>
      </c>
      <c r="C168" s="13">
        <v>4</v>
      </c>
      <c r="D168" s="13">
        <v>320</v>
      </c>
      <c r="E168" s="13" t="s">
        <v>66</v>
      </c>
      <c r="F168" s="14"/>
      <c r="G168" s="13"/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6" t="s">
        <v>15</v>
      </c>
      <c r="AJ168" s="16" t="s">
        <v>15</v>
      </c>
      <c r="AK168" s="16" t="s">
        <v>15</v>
      </c>
      <c r="AL168" s="16" t="s">
        <v>15</v>
      </c>
      <c r="AM168" s="17" t="s">
        <v>15</v>
      </c>
      <c r="AN168" s="18"/>
      <c r="AO168">
        <f t="shared" si="6"/>
      </c>
      <c r="AP168">
        <f t="shared" si="7"/>
      </c>
      <c r="AQ168" s="28">
        <f t="shared" si="8"/>
      </c>
    </row>
    <row r="169" spans="1:43" ht="15">
      <c r="A169" s="12" t="s">
        <v>217</v>
      </c>
      <c r="B169" s="13" t="s">
        <v>13</v>
      </c>
      <c r="C169" s="13">
        <v>4</v>
      </c>
      <c r="D169" s="13">
        <v>321</v>
      </c>
      <c r="E169" s="13" t="s">
        <v>66</v>
      </c>
      <c r="F169" s="14"/>
      <c r="G169" s="13"/>
      <c r="H169" s="14"/>
      <c r="I169" s="13" t="s">
        <v>15</v>
      </c>
      <c r="J169" s="12"/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6" t="s">
        <v>15</v>
      </c>
      <c r="AJ169" s="16" t="s">
        <v>15</v>
      </c>
      <c r="AK169" s="16" t="s">
        <v>15</v>
      </c>
      <c r="AL169" s="16" t="s">
        <v>15</v>
      </c>
      <c r="AM169" s="17" t="s">
        <v>15</v>
      </c>
      <c r="AN169" s="18"/>
      <c r="AO169">
        <f t="shared" si="6"/>
      </c>
      <c r="AP169">
        <f t="shared" si="7"/>
      </c>
      <c r="AQ169" s="28">
        <f t="shared" si="8"/>
      </c>
    </row>
    <row r="170" spans="1:43" ht="15">
      <c r="A170" s="12" t="s">
        <v>218</v>
      </c>
      <c r="B170" s="13" t="s">
        <v>13</v>
      </c>
      <c r="C170" s="13">
        <v>4</v>
      </c>
      <c r="D170" s="13">
        <v>347</v>
      </c>
      <c r="E170" s="13" t="s">
        <v>66</v>
      </c>
      <c r="F170" s="14" t="s">
        <v>219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78">
        <v>1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6">
        <v>0.3333333333333333</v>
      </c>
      <c r="AJ170" s="16">
        <v>0.3333333333333333</v>
      </c>
      <c r="AK170" s="16">
        <v>0</v>
      </c>
      <c r="AL170" s="16">
        <v>0.041666666666666664</v>
      </c>
      <c r="AM170" s="17" t="s">
        <v>23</v>
      </c>
      <c r="AN170" s="18" t="s">
        <v>24</v>
      </c>
      <c r="AO170">
        <f t="shared" si="6"/>
      </c>
      <c r="AP170">
        <f t="shared" si="7"/>
      </c>
      <c r="AQ170" s="28">
        <f t="shared" si="8"/>
      </c>
    </row>
    <row r="171" spans="1:43" ht="15">
      <c r="A171" s="12" t="s">
        <v>218</v>
      </c>
      <c r="B171" s="13" t="s">
        <v>13</v>
      </c>
      <c r="C171" s="13">
        <v>4</v>
      </c>
      <c r="D171" s="13">
        <v>347</v>
      </c>
      <c r="E171" s="13" t="s">
        <v>66</v>
      </c>
      <c r="F171" s="14" t="s">
        <v>220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78">
        <v>0</v>
      </c>
      <c r="T171" s="78">
        <v>0</v>
      </c>
      <c r="U171" s="78">
        <v>1</v>
      </c>
      <c r="V171" s="78">
        <v>1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>
        <v>0</v>
      </c>
      <c r="AC171" s="78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6">
        <v>0.4166666666666667</v>
      </c>
      <c r="AJ171" s="16">
        <v>0.45833333333333337</v>
      </c>
      <c r="AK171" s="16">
        <v>0.041666666666666685</v>
      </c>
      <c r="AL171" s="16">
        <v>0.08333333333333334</v>
      </c>
      <c r="AM171" s="17" t="s">
        <v>23</v>
      </c>
      <c r="AN171" s="18" t="s">
        <v>24</v>
      </c>
      <c r="AO171">
        <f t="shared" si="6"/>
      </c>
      <c r="AP171">
        <f t="shared" si="7"/>
      </c>
      <c r="AQ171" s="28">
        <f t="shared" si="8"/>
      </c>
    </row>
    <row r="172" spans="1:43" ht="15">
      <c r="A172" s="12" t="s">
        <v>221</v>
      </c>
      <c r="B172" s="13" t="s">
        <v>13</v>
      </c>
      <c r="C172" s="13">
        <v>4</v>
      </c>
      <c r="D172" s="13">
        <v>348</v>
      </c>
      <c r="E172" s="13" t="s">
        <v>26</v>
      </c>
      <c r="F172" s="14" t="s">
        <v>222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1</v>
      </c>
      <c r="Q172" s="15">
        <v>1</v>
      </c>
      <c r="R172" s="15">
        <v>1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6">
        <v>0.20833333333333331</v>
      </c>
      <c r="AJ172" s="16">
        <v>0.29166666666666663</v>
      </c>
      <c r="AK172" s="16">
        <v>0.08333333333333331</v>
      </c>
      <c r="AL172" s="16">
        <v>0.12499999999999997</v>
      </c>
      <c r="AM172" s="17" t="s">
        <v>31</v>
      </c>
      <c r="AN172" s="18" t="s">
        <v>24</v>
      </c>
      <c r="AO172" t="str">
        <f t="shared" si="6"/>
        <v>Pay &amp; Display</v>
      </c>
      <c r="AP172" t="str">
        <f t="shared" si="7"/>
        <v>Outside CPZ</v>
      </c>
      <c r="AQ172" s="28" t="str">
        <f t="shared" si="8"/>
        <v>Y</v>
      </c>
    </row>
    <row r="173" spans="1:43" ht="15">
      <c r="A173" s="12" t="s">
        <v>221</v>
      </c>
      <c r="B173" s="13" t="s">
        <v>13</v>
      </c>
      <c r="C173" s="13">
        <v>4</v>
      </c>
      <c r="D173" s="13">
        <v>348</v>
      </c>
      <c r="E173" s="13" t="s">
        <v>26</v>
      </c>
      <c r="F173" s="14" t="s">
        <v>223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78">
        <v>1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78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6">
        <v>0.3333333333333333</v>
      </c>
      <c r="AJ173" s="16">
        <v>0.3333333333333333</v>
      </c>
      <c r="AK173" s="16">
        <v>0</v>
      </c>
      <c r="AL173" s="16">
        <v>0.041666666666666664</v>
      </c>
      <c r="AM173" s="17" t="s">
        <v>23</v>
      </c>
      <c r="AN173" s="18" t="s">
        <v>24</v>
      </c>
      <c r="AO173" t="str">
        <f t="shared" si="6"/>
        <v>Pay &amp; Display</v>
      </c>
      <c r="AP173" t="str">
        <f t="shared" si="7"/>
        <v>Inside CPZ</v>
      </c>
      <c r="AQ173" s="28" t="str">
        <f t="shared" si="8"/>
        <v>Y</v>
      </c>
    </row>
    <row r="174" spans="1:43" ht="15">
      <c r="A174" s="12" t="s">
        <v>221</v>
      </c>
      <c r="B174" s="13" t="s">
        <v>13</v>
      </c>
      <c r="C174" s="13">
        <v>4</v>
      </c>
      <c r="D174" s="13">
        <v>348</v>
      </c>
      <c r="E174" s="13" t="s">
        <v>26</v>
      </c>
      <c r="F174" s="14" t="s">
        <v>224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78">
        <v>0</v>
      </c>
      <c r="T174" s="78">
        <v>1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78">
        <v>0</v>
      </c>
      <c r="AB174" s="78">
        <v>0</v>
      </c>
      <c r="AC174" s="78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6">
        <v>0.375</v>
      </c>
      <c r="AJ174" s="16">
        <v>0.375</v>
      </c>
      <c r="AK174" s="16">
        <v>0</v>
      </c>
      <c r="AL174" s="16">
        <v>0.041666666666666664</v>
      </c>
      <c r="AM174" s="17" t="s">
        <v>23</v>
      </c>
      <c r="AN174" s="18" t="s">
        <v>24</v>
      </c>
      <c r="AO174" t="str">
        <f t="shared" si="6"/>
        <v>Pay &amp; Display</v>
      </c>
      <c r="AP174" t="str">
        <f t="shared" si="7"/>
        <v>Inside CPZ</v>
      </c>
      <c r="AQ174" s="28" t="str">
        <f t="shared" si="8"/>
        <v>Y</v>
      </c>
    </row>
    <row r="175" spans="1:43" ht="15">
      <c r="A175" s="12" t="s">
        <v>221</v>
      </c>
      <c r="B175" s="13" t="s">
        <v>13</v>
      </c>
      <c r="C175" s="13">
        <v>4</v>
      </c>
      <c r="D175" s="13">
        <v>348</v>
      </c>
      <c r="E175" s="13" t="s">
        <v>26</v>
      </c>
      <c r="F175" s="14" t="s">
        <v>225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78">
        <v>0</v>
      </c>
      <c r="T175" s="78">
        <v>0</v>
      </c>
      <c r="U175" s="78">
        <v>1</v>
      </c>
      <c r="V175" s="78">
        <v>1</v>
      </c>
      <c r="W175" s="78">
        <v>1</v>
      </c>
      <c r="X175" s="78">
        <v>1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6">
        <v>0.4166666666666667</v>
      </c>
      <c r="AJ175" s="16">
        <v>0.5416666666666666</v>
      </c>
      <c r="AK175" s="16">
        <v>0.12499999999999994</v>
      </c>
      <c r="AL175" s="16">
        <v>0.1666666666666666</v>
      </c>
      <c r="AM175" s="17" t="s">
        <v>31</v>
      </c>
      <c r="AN175" s="18" t="s">
        <v>24</v>
      </c>
      <c r="AO175" t="str">
        <f t="shared" si="6"/>
        <v>Pay &amp; Display</v>
      </c>
      <c r="AP175" t="str">
        <f t="shared" si="7"/>
        <v>Inside CPZ</v>
      </c>
      <c r="AQ175" s="28" t="str">
        <f t="shared" si="8"/>
        <v>Y</v>
      </c>
    </row>
    <row r="176" spans="1:43" ht="15">
      <c r="A176" s="12" t="s">
        <v>221</v>
      </c>
      <c r="B176" s="13" t="s">
        <v>13</v>
      </c>
      <c r="C176" s="13">
        <v>4</v>
      </c>
      <c r="D176" s="13">
        <v>348</v>
      </c>
      <c r="E176" s="13" t="s">
        <v>26</v>
      </c>
      <c r="F176" s="14" t="s">
        <v>226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1</v>
      </c>
      <c r="Z176" s="78">
        <v>1</v>
      </c>
      <c r="AA176" s="78">
        <v>0</v>
      </c>
      <c r="AB176" s="78">
        <v>0</v>
      </c>
      <c r="AC176" s="78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6">
        <v>0.5833333333333333</v>
      </c>
      <c r="AJ176" s="16">
        <v>0.6249999999999999</v>
      </c>
      <c r="AK176" s="16">
        <v>0.04166666666666663</v>
      </c>
      <c r="AL176" s="16">
        <v>0.08333333333333329</v>
      </c>
      <c r="AM176" s="17" t="s">
        <v>23</v>
      </c>
      <c r="AN176" s="18" t="s">
        <v>24</v>
      </c>
      <c r="AO176" t="str">
        <f t="shared" si="6"/>
        <v>Pay &amp; Display</v>
      </c>
      <c r="AP176" t="str">
        <f t="shared" si="7"/>
        <v>Inside CPZ</v>
      </c>
      <c r="AQ176" s="28" t="str">
        <f t="shared" si="8"/>
        <v>Y</v>
      </c>
    </row>
    <row r="177" spans="1:43" ht="15">
      <c r="A177" s="12" t="s">
        <v>221</v>
      </c>
      <c r="B177" s="13" t="s">
        <v>13</v>
      </c>
      <c r="C177" s="13">
        <v>4</v>
      </c>
      <c r="D177" s="13">
        <v>348</v>
      </c>
      <c r="E177" s="13" t="s">
        <v>26</v>
      </c>
      <c r="F177" s="14" t="s">
        <v>227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1</v>
      </c>
      <c r="AB177" s="78">
        <v>0</v>
      </c>
      <c r="AC177" s="78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6">
        <v>0.6666666666666665</v>
      </c>
      <c r="AJ177" s="16">
        <v>0.6666666666666665</v>
      </c>
      <c r="AK177" s="16">
        <v>0</v>
      </c>
      <c r="AL177" s="16">
        <v>0.041666666666666664</v>
      </c>
      <c r="AM177" s="17" t="s">
        <v>23</v>
      </c>
      <c r="AN177" s="18" t="s">
        <v>24</v>
      </c>
      <c r="AO177" t="str">
        <f t="shared" si="6"/>
        <v>Pay &amp; Display</v>
      </c>
      <c r="AP177" t="str">
        <f t="shared" si="7"/>
        <v>Inside CPZ</v>
      </c>
      <c r="AQ177" s="28" t="str">
        <f t="shared" si="8"/>
        <v>Y</v>
      </c>
    </row>
    <row r="178" spans="1:43" ht="15">
      <c r="A178" s="12" t="s">
        <v>221</v>
      </c>
      <c r="B178" s="13" t="s">
        <v>13</v>
      </c>
      <c r="C178" s="13">
        <v>4</v>
      </c>
      <c r="D178" s="13">
        <v>348</v>
      </c>
      <c r="E178" s="13" t="s">
        <v>26</v>
      </c>
      <c r="F178" s="14" t="s">
        <v>228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78">
        <v>0</v>
      </c>
      <c r="AB178" s="78">
        <v>0</v>
      </c>
      <c r="AC178" s="78">
        <v>0</v>
      </c>
      <c r="AD178" s="15">
        <v>1</v>
      </c>
      <c r="AE178" s="15">
        <v>1</v>
      </c>
      <c r="AF178" s="15">
        <v>1</v>
      </c>
      <c r="AG178" s="15">
        <v>0</v>
      </c>
      <c r="AH178" s="15">
        <v>0</v>
      </c>
      <c r="AI178" s="16">
        <v>0.7916666666666664</v>
      </c>
      <c r="AJ178" s="16">
        <v>0.8749999999999997</v>
      </c>
      <c r="AK178" s="16">
        <v>0.08333333333333326</v>
      </c>
      <c r="AL178" s="16">
        <v>0.12499999999999992</v>
      </c>
      <c r="AM178" s="17" t="s">
        <v>31</v>
      </c>
      <c r="AN178" s="18" t="s">
        <v>24</v>
      </c>
      <c r="AO178" t="str">
        <f t="shared" si="6"/>
        <v>Pay &amp; Display</v>
      </c>
      <c r="AP178" t="str">
        <f t="shared" si="7"/>
        <v>Outside CPZ</v>
      </c>
      <c r="AQ178" s="28" t="str">
        <f t="shared" si="8"/>
        <v>Y</v>
      </c>
    </row>
    <row r="179" spans="1:43" ht="15">
      <c r="A179" s="12" t="s">
        <v>229</v>
      </c>
      <c r="B179" s="13" t="s">
        <v>13</v>
      </c>
      <c r="C179" s="13">
        <v>4</v>
      </c>
      <c r="D179" s="13">
        <v>349</v>
      </c>
      <c r="E179" s="13" t="s">
        <v>26</v>
      </c>
      <c r="F179" s="14" t="s">
        <v>230</v>
      </c>
      <c r="G179" s="13" t="s">
        <v>43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78">
        <v>0</v>
      </c>
      <c r="T179" s="78">
        <v>1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78">
        <v>0</v>
      </c>
      <c r="AB179" s="78">
        <v>0</v>
      </c>
      <c r="AC179" s="78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6">
        <v>0.375</v>
      </c>
      <c r="AJ179" s="16">
        <v>0.375</v>
      </c>
      <c r="AK179" s="16">
        <v>0</v>
      </c>
      <c r="AL179" s="16">
        <v>0.041666666666666664</v>
      </c>
      <c r="AM179" s="17" t="s">
        <v>23</v>
      </c>
      <c r="AN179" s="18" t="s">
        <v>24</v>
      </c>
      <c r="AO179" t="str">
        <f t="shared" si="6"/>
        <v>Pay &amp; Display</v>
      </c>
      <c r="AP179" t="str">
        <f t="shared" si="7"/>
        <v>Inside CPZ</v>
      </c>
      <c r="AQ179" s="28" t="str">
        <f t="shared" si="8"/>
        <v>Y</v>
      </c>
    </row>
    <row r="180" spans="1:43" ht="15">
      <c r="A180" s="12" t="s">
        <v>229</v>
      </c>
      <c r="B180" s="13" t="s">
        <v>13</v>
      </c>
      <c r="C180" s="13">
        <v>4</v>
      </c>
      <c r="D180" s="13">
        <v>349</v>
      </c>
      <c r="E180" s="13" t="s">
        <v>26</v>
      </c>
      <c r="F180" s="14" t="s">
        <v>228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78">
        <v>0</v>
      </c>
      <c r="T180" s="78">
        <v>0</v>
      </c>
      <c r="U180" s="78">
        <v>1</v>
      </c>
      <c r="V180" s="78">
        <v>1</v>
      </c>
      <c r="W180" s="78">
        <v>0</v>
      </c>
      <c r="X180" s="78">
        <v>0</v>
      </c>
      <c r="Y180" s="78">
        <v>0</v>
      </c>
      <c r="Z180" s="78">
        <v>0</v>
      </c>
      <c r="AA180" s="78">
        <v>0</v>
      </c>
      <c r="AB180" s="78">
        <v>0</v>
      </c>
      <c r="AC180" s="78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6">
        <v>0.4166666666666667</v>
      </c>
      <c r="AJ180" s="16">
        <v>0.45833333333333337</v>
      </c>
      <c r="AK180" s="16">
        <v>0.041666666666666685</v>
      </c>
      <c r="AL180" s="16">
        <v>0.08333333333333334</v>
      </c>
      <c r="AM180" s="17" t="s">
        <v>23</v>
      </c>
      <c r="AN180" s="18" t="s">
        <v>24</v>
      </c>
      <c r="AO180" t="str">
        <f t="shared" si="6"/>
        <v>Pay &amp; Display</v>
      </c>
      <c r="AP180" t="str">
        <f t="shared" si="7"/>
        <v>Inside CPZ</v>
      </c>
      <c r="AQ180" s="28" t="str">
        <f t="shared" si="8"/>
        <v>Y</v>
      </c>
    </row>
    <row r="181" spans="1:43" ht="15">
      <c r="A181" s="12" t="s">
        <v>229</v>
      </c>
      <c r="B181" s="13" t="s">
        <v>13</v>
      </c>
      <c r="C181" s="13">
        <v>4</v>
      </c>
      <c r="D181" s="13">
        <v>349</v>
      </c>
      <c r="E181" s="13" t="s">
        <v>26</v>
      </c>
      <c r="F181" s="14" t="s">
        <v>231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78">
        <v>0</v>
      </c>
      <c r="T181" s="78">
        <v>0</v>
      </c>
      <c r="U181" s="78">
        <v>0</v>
      </c>
      <c r="V181" s="78">
        <v>0</v>
      </c>
      <c r="W181" s="78">
        <v>0</v>
      </c>
      <c r="X181" s="78">
        <v>0</v>
      </c>
      <c r="Y181" s="78">
        <v>1</v>
      </c>
      <c r="Z181" s="78">
        <v>0</v>
      </c>
      <c r="AA181" s="78">
        <v>0</v>
      </c>
      <c r="AB181" s="78">
        <v>0</v>
      </c>
      <c r="AC181" s="78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6">
        <v>0.5833333333333333</v>
      </c>
      <c r="AJ181" s="16">
        <v>0.5833333333333333</v>
      </c>
      <c r="AK181" s="16">
        <v>0</v>
      </c>
      <c r="AL181" s="16">
        <v>0.041666666666666664</v>
      </c>
      <c r="AM181" s="17" t="s">
        <v>23</v>
      </c>
      <c r="AN181" s="18" t="s">
        <v>24</v>
      </c>
      <c r="AO181" t="str">
        <f t="shared" si="6"/>
        <v>Pay &amp; Display</v>
      </c>
      <c r="AP181" t="str">
        <f t="shared" si="7"/>
        <v>Inside CPZ</v>
      </c>
      <c r="AQ181" s="28" t="str">
        <f t="shared" si="8"/>
        <v>Y</v>
      </c>
    </row>
    <row r="182" spans="1:43" ht="15">
      <c r="A182" s="12" t="s">
        <v>229</v>
      </c>
      <c r="B182" s="13" t="s">
        <v>13</v>
      </c>
      <c r="C182" s="13">
        <v>4</v>
      </c>
      <c r="D182" s="13">
        <v>349</v>
      </c>
      <c r="E182" s="13" t="s">
        <v>26</v>
      </c>
      <c r="F182" s="14" t="s">
        <v>232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1</v>
      </c>
      <c r="AA182" s="78">
        <v>0</v>
      </c>
      <c r="AB182" s="78">
        <v>0</v>
      </c>
      <c r="AC182" s="78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6">
        <v>0.6249999999999999</v>
      </c>
      <c r="AJ182" s="16">
        <v>0.6249999999999999</v>
      </c>
      <c r="AK182" s="16">
        <v>0</v>
      </c>
      <c r="AL182" s="16">
        <v>0.041666666666666664</v>
      </c>
      <c r="AM182" s="17" t="s">
        <v>23</v>
      </c>
      <c r="AN182" s="18" t="s">
        <v>24</v>
      </c>
      <c r="AO182" t="str">
        <f t="shared" si="6"/>
        <v>Pay &amp; Display</v>
      </c>
      <c r="AP182" t="str">
        <f t="shared" si="7"/>
        <v>Inside CPZ</v>
      </c>
      <c r="AQ182" s="28" t="str">
        <f t="shared" si="8"/>
        <v>Y</v>
      </c>
    </row>
    <row r="183" spans="1:43" ht="15">
      <c r="A183" s="12" t="s">
        <v>229</v>
      </c>
      <c r="B183" s="13" t="s">
        <v>13</v>
      </c>
      <c r="C183" s="13">
        <v>4</v>
      </c>
      <c r="D183" s="13">
        <v>349</v>
      </c>
      <c r="E183" s="13" t="s">
        <v>26</v>
      </c>
      <c r="F183" s="14" t="s">
        <v>233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78">
        <v>0</v>
      </c>
      <c r="T183" s="78">
        <v>0</v>
      </c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78">
        <v>0</v>
      </c>
      <c r="AB183" s="78">
        <v>1</v>
      </c>
      <c r="AC183" s="78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  <c r="AI183" s="16">
        <v>0.7083333333333331</v>
      </c>
      <c r="AJ183" s="16">
        <v>0.9583333333333329</v>
      </c>
      <c r="AK183" s="16">
        <v>0.24999999999999978</v>
      </c>
      <c r="AL183" s="16">
        <v>0.29166666666666646</v>
      </c>
      <c r="AM183" s="17" t="s">
        <v>123</v>
      </c>
      <c r="AN183" s="18" t="s">
        <v>124</v>
      </c>
      <c r="AO183" t="str">
        <f t="shared" si="6"/>
        <v>Pay &amp; Display</v>
      </c>
      <c r="AP183" t="str">
        <f t="shared" si="7"/>
        <v>Inside CPZ</v>
      </c>
      <c r="AQ183" s="28" t="str">
        <f t="shared" si="8"/>
        <v>Y</v>
      </c>
    </row>
    <row r="184" spans="1:43" ht="15">
      <c r="A184" s="12" t="s">
        <v>234</v>
      </c>
      <c r="B184" s="13" t="s">
        <v>13</v>
      </c>
      <c r="C184" s="13">
        <v>4</v>
      </c>
      <c r="D184" s="13">
        <v>350</v>
      </c>
      <c r="E184" s="13" t="s">
        <v>26</v>
      </c>
      <c r="F184" s="14" t="s">
        <v>235</v>
      </c>
      <c r="G184" s="13" t="s">
        <v>22</v>
      </c>
      <c r="H184" s="14"/>
      <c r="I184" s="13" t="s">
        <v>15</v>
      </c>
      <c r="J184" s="12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78">
        <v>1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6">
        <v>0.3333333333333333</v>
      </c>
      <c r="AJ184" s="16">
        <v>0.3333333333333333</v>
      </c>
      <c r="AK184" s="16">
        <v>0</v>
      </c>
      <c r="AL184" s="16">
        <v>0.041666666666666664</v>
      </c>
      <c r="AM184" s="17" t="s">
        <v>23</v>
      </c>
      <c r="AN184" s="18" t="s">
        <v>24</v>
      </c>
      <c r="AO184" t="str">
        <f t="shared" si="6"/>
        <v>Pay &amp; Display</v>
      </c>
      <c r="AP184" t="str">
        <f t="shared" si="7"/>
        <v>Inside CPZ</v>
      </c>
      <c r="AQ184" s="28" t="str">
        <f t="shared" si="8"/>
        <v>Y</v>
      </c>
    </row>
    <row r="185" spans="1:43" ht="15">
      <c r="A185" s="12" t="s">
        <v>234</v>
      </c>
      <c r="B185" s="13" t="s">
        <v>13</v>
      </c>
      <c r="C185" s="13">
        <v>4</v>
      </c>
      <c r="D185" s="13">
        <v>350</v>
      </c>
      <c r="E185" s="13" t="s">
        <v>26</v>
      </c>
      <c r="F185" s="14" t="s">
        <v>236</v>
      </c>
      <c r="G185" s="13" t="s">
        <v>43</v>
      </c>
      <c r="H185" s="14"/>
      <c r="I185" s="13" t="s">
        <v>15</v>
      </c>
      <c r="J185" s="12"/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78">
        <v>0</v>
      </c>
      <c r="T185" s="78">
        <v>1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78">
        <v>0</v>
      </c>
      <c r="AB185" s="78">
        <v>0</v>
      </c>
      <c r="AC185" s="78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6">
        <v>0.375</v>
      </c>
      <c r="AJ185" s="16">
        <v>0.375</v>
      </c>
      <c r="AK185" s="16">
        <v>0</v>
      </c>
      <c r="AL185" s="16">
        <v>0.041666666666666664</v>
      </c>
      <c r="AM185" s="17" t="s">
        <v>23</v>
      </c>
      <c r="AN185" s="18" t="s">
        <v>24</v>
      </c>
      <c r="AO185" t="str">
        <f t="shared" si="6"/>
        <v>Pay &amp; Display</v>
      </c>
      <c r="AP185" t="str">
        <f t="shared" si="7"/>
        <v>Inside CPZ</v>
      </c>
      <c r="AQ185" s="28" t="str">
        <f t="shared" si="8"/>
        <v>Y</v>
      </c>
    </row>
    <row r="186" spans="1:43" ht="15">
      <c r="A186" s="12" t="s">
        <v>234</v>
      </c>
      <c r="B186" s="13" t="s">
        <v>13</v>
      </c>
      <c r="C186" s="13">
        <v>4</v>
      </c>
      <c r="D186" s="13">
        <v>350</v>
      </c>
      <c r="E186" s="13" t="s">
        <v>26</v>
      </c>
      <c r="F186" s="14" t="s">
        <v>237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78">
        <v>0</v>
      </c>
      <c r="T186" s="78">
        <v>0</v>
      </c>
      <c r="U186" s="78">
        <v>1</v>
      </c>
      <c r="V186" s="78">
        <v>1</v>
      </c>
      <c r="W186" s="78">
        <v>1</v>
      </c>
      <c r="X186" s="78">
        <v>1</v>
      </c>
      <c r="Y186" s="78">
        <v>0</v>
      </c>
      <c r="Z186" s="78">
        <v>0</v>
      </c>
      <c r="AA186" s="78">
        <v>0</v>
      </c>
      <c r="AB186" s="78">
        <v>0</v>
      </c>
      <c r="AC186" s="78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6">
        <v>0.4166666666666667</v>
      </c>
      <c r="AJ186" s="16">
        <v>0.5416666666666666</v>
      </c>
      <c r="AK186" s="16">
        <v>0.12499999999999994</v>
      </c>
      <c r="AL186" s="16">
        <v>0.1666666666666666</v>
      </c>
      <c r="AM186" s="17" t="s">
        <v>31</v>
      </c>
      <c r="AN186" s="18" t="s">
        <v>24</v>
      </c>
      <c r="AO186" t="str">
        <f t="shared" si="6"/>
        <v>Pay &amp; Display</v>
      </c>
      <c r="AP186" t="str">
        <f t="shared" si="7"/>
        <v>Inside CPZ</v>
      </c>
      <c r="AQ186" s="28" t="str">
        <f t="shared" si="8"/>
        <v>Y</v>
      </c>
    </row>
    <row r="187" spans="1:43" ht="15">
      <c r="A187" s="12" t="s">
        <v>234</v>
      </c>
      <c r="B187" s="13" t="s">
        <v>13</v>
      </c>
      <c r="C187" s="13">
        <v>4</v>
      </c>
      <c r="D187" s="13">
        <v>350</v>
      </c>
      <c r="E187" s="13" t="s">
        <v>26</v>
      </c>
      <c r="F187" s="14" t="s">
        <v>175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1</v>
      </c>
      <c r="Z187" s="78">
        <v>0</v>
      </c>
      <c r="AA187" s="78">
        <v>0</v>
      </c>
      <c r="AB187" s="78">
        <v>0</v>
      </c>
      <c r="AC187" s="78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6">
        <v>0.5833333333333333</v>
      </c>
      <c r="AJ187" s="16">
        <v>0.5833333333333333</v>
      </c>
      <c r="AK187" s="16">
        <v>0</v>
      </c>
      <c r="AL187" s="16">
        <v>0.041666666666666664</v>
      </c>
      <c r="AM187" s="17" t="s">
        <v>23</v>
      </c>
      <c r="AN187" s="18" t="s">
        <v>24</v>
      </c>
      <c r="AO187" t="str">
        <f t="shared" si="6"/>
        <v>Pay &amp; Display</v>
      </c>
      <c r="AP187" t="str">
        <f t="shared" si="7"/>
        <v>Inside CPZ</v>
      </c>
      <c r="AQ187" s="28" t="str">
        <f t="shared" si="8"/>
        <v>Y</v>
      </c>
    </row>
    <row r="188" spans="1:43" ht="15">
      <c r="A188" s="12" t="s">
        <v>234</v>
      </c>
      <c r="B188" s="13" t="s">
        <v>13</v>
      </c>
      <c r="C188" s="13">
        <v>4</v>
      </c>
      <c r="D188" s="13">
        <v>350</v>
      </c>
      <c r="E188" s="13" t="s">
        <v>26</v>
      </c>
      <c r="F188" s="14" t="s">
        <v>238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0</v>
      </c>
      <c r="Z188" s="78">
        <v>0</v>
      </c>
      <c r="AA188" s="78">
        <v>1</v>
      </c>
      <c r="AB188" s="78">
        <v>1</v>
      </c>
      <c r="AC188" s="78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  <c r="AI188" s="16">
        <v>0.6666666666666665</v>
      </c>
      <c r="AJ188" s="16">
        <v>0.9583333333333329</v>
      </c>
      <c r="AK188" s="16">
        <v>0.2916666666666664</v>
      </c>
      <c r="AL188" s="16">
        <v>0.3333333333333331</v>
      </c>
      <c r="AM188" s="17" t="s">
        <v>123</v>
      </c>
      <c r="AN188" s="18" t="s">
        <v>124</v>
      </c>
      <c r="AO188" t="str">
        <f t="shared" si="6"/>
        <v>Pay &amp; Display</v>
      </c>
      <c r="AP188" t="str">
        <f t="shared" si="7"/>
        <v>Inside CPZ</v>
      </c>
      <c r="AQ188" s="28" t="str">
        <f t="shared" si="8"/>
        <v>Y</v>
      </c>
    </row>
    <row r="189" spans="1:43" ht="15">
      <c r="A189" s="19" t="s">
        <v>239</v>
      </c>
      <c r="B189" s="13" t="s">
        <v>13</v>
      </c>
      <c r="C189" s="13">
        <v>4</v>
      </c>
      <c r="D189" s="13">
        <v>351</v>
      </c>
      <c r="E189" s="13" t="s">
        <v>26</v>
      </c>
      <c r="F189" s="13" t="s">
        <v>177</v>
      </c>
      <c r="G189" s="13" t="s">
        <v>22</v>
      </c>
      <c r="H189" s="13"/>
      <c r="I189" s="13" t="s">
        <v>15</v>
      </c>
      <c r="J189" s="19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78">
        <v>1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78">
        <v>0</v>
      </c>
      <c r="AB189" s="78">
        <v>0</v>
      </c>
      <c r="AC189" s="78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20">
        <v>0.3333333333333333</v>
      </c>
      <c r="AJ189" s="20">
        <v>0.3333333333333333</v>
      </c>
      <c r="AK189" s="20">
        <v>0</v>
      </c>
      <c r="AL189" s="20">
        <v>0.041666666666666664</v>
      </c>
      <c r="AM189" s="21" t="s">
        <v>240</v>
      </c>
      <c r="AN189" s="22" t="s">
        <v>124</v>
      </c>
      <c r="AO189" t="str">
        <f t="shared" si="6"/>
        <v>Pay &amp; Display</v>
      </c>
      <c r="AP189" t="str">
        <f t="shared" si="7"/>
        <v>Inside CPZ</v>
      </c>
      <c r="AQ189" s="28" t="str">
        <f t="shared" si="8"/>
        <v>Y</v>
      </c>
    </row>
    <row r="190" spans="1:43" ht="15">
      <c r="A190" s="19" t="s">
        <v>239</v>
      </c>
      <c r="B190" s="13" t="s">
        <v>13</v>
      </c>
      <c r="C190" s="13">
        <v>4</v>
      </c>
      <c r="D190" s="13">
        <v>351</v>
      </c>
      <c r="E190" s="13" t="s">
        <v>26</v>
      </c>
      <c r="F190" s="13" t="s">
        <v>241</v>
      </c>
      <c r="G190" s="13" t="s">
        <v>43</v>
      </c>
      <c r="H190" s="13"/>
      <c r="I190" s="13" t="s">
        <v>15</v>
      </c>
      <c r="J190" s="19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78">
        <v>0</v>
      </c>
      <c r="T190" s="78">
        <v>1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0</v>
      </c>
      <c r="AC190" s="78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20">
        <v>0.375</v>
      </c>
      <c r="AJ190" s="20">
        <v>0.375</v>
      </c>
      <c r="AK190" s="20">
        <v>0</v>
      </c>
      <c r="AL190" s="20">
        <v>0.041666666666666664</v>
      </c>
      <c r="AM190" s="21" t="s">
        <v>23</v>
      </c>
      <c r="AN190" s="22" t="s">
        <v>24</v>
      </c>
      <c r="AO190" t="str">
        <f t="shared" si="6"/>
        <v>Pay &amp; Display</v>
      </c>
      <c r="AP190" t="str">
        <f t="shared" si="7"/>
        <v>Inside CPZ</v>
      </c>
      <c r="AQ190" s="28" t="str">
        <f t="shared" si="8"/>
        <v>Y</v>
      </c>
    </row>
    <row r="191" spans="1:43" ht="15">
      <c r="A191" s="19" t="s">
        <v>239</v>
      </c>
      <c r="B191" s="13" t="s">
        <v>13</v>
      </c>
      <c r="C191" s="13">
        <v>4</v>
      </c>
      <c r="D191" s="13">
        <v>351</v>
      </c>
      <c r="E191" s="13" t="s">
        <v>26</v>
      </c>
      <c r="F191" s="13" t="s">
        <v>242</v>
      </c>
      <c r="G191" s="13" t="s">
        <v>22</v>
      </c>
      <c r="H191" s="13"/>
      <c r="I191" s="13" t="s">
        <v>15</v>
      </c>
      <c r="J191" s="19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78">
        <v>0</v>
      </c>
      <c r="T191" s="78">
        <v>0</v>
      </c>
      <c r="U191" s="78">
        <v>1</v>
      </c>
      <c r="V191" s="78">
        <v>1</v>
      </c>
      <c r="W191" s="78">
        <v>1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20">
        <v>0.4166666666666667</v>
      </c>
      <c r="AJ191" s="20">
        <v>0.5</v>
      </c>
      <c r="AK191" s="20">
        <v>0.08333333333333331</v>
      </c>
      <c r="AL191" s="20">
        <v>0.12499999999999997</v>
      </c>
      <c r="AM191" s="21" t="s">
        <v>31</v>
      </c>
      <c r="AN191" s="22" t="s">
        <v>24</v>
      </c>
      <c r="AO191" t="str">
        <f t="shared" si="6"/>
        <v>Pay &amp; Display</v>
      </c>
      <c r="AP191" t="str">
        <f t="shared" si="7"/>
        <v>Inside CPZ</v>
      </c>
      <c r="AQ191" s="28" t="str">
        <f t="shared" si="8"/>
        <v>Y</v>
      </c>
    </row>
    <row r="192" spans="1:43" ht="15">
      <c r="A192" s="19" t="s">
        <v>239</v>
      </c>
      <c r="B192" s="13" t="s">
        <v>13</v>
      </c>
      <c r="C192" s="13">
        <v>4</v>
      </c>
      <c r="D192" s="13">
        <v>351</v>
      </c>
      <c r="E192" s="13" t="s">
        <v>26</v>
      </c>
      <c r="F192" s="13" t="s">
        <v>243</v>
      </c>
      <c r="G192" s="13" t="s">
        <v>22</v>
      </c>
      <c r="H192" s="13"/>
      <c r="I192" s="13" t="s">
        <v>15</v>
      </c>
      <c r="J192" s="19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1</v>
      </c>
      <c r="Z192" s="78">
        <v>0</v>
      </c>
      <c r="AA192" s="78">
        <v>0</v>
      </c>
      <c r="AB192" s="78">
        <v>0</v>
      </c>
      <c r="AC192" s="78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20">
        <v>0.5833333333333333</v>
      </c>
      <c r="AJ192" s="20">
        <v>0.5833333333333333</v>
      </c>
      <c r="AK192" s="20">
        <v>0</v>
      </c>
      <c r="AL192" s="20">
        <v>0.041666666666666664</v>
      </c>
      <c r="AM192" s="21" t="s">
        <v>23</v>
      </c>
      <c r="AN192" s="22" t="s">
        <v>24</v>
      </c>
      <c r="AO192" t="str">
        <f t="shared" si="6"/>
        <v>Pay &amp; Display</v>
      </c>
      <c r="AP192" t="str">
        <f t="shared" si="7"/>
        <v>Inside CPZ</v>
      </c>
      <c r="AQ192" s="28" t="str">
        <f t="shared" si="8"/>
        <v>Y</v>
      </c>
    </row>
    <row r="193" spans="1:43" ht="15">
      <c r="A193" s="19" t="s">
        <v>239</v>
      </c>
      <c r="B193" s="13" t="s">
        <v>13</v>
      </c>
      <c r="C193" s="13">
        <v>4</v>
      </c>
      <c r="D193" s="13">
        <v>351</v>
      </c>
      <c r="E193" s="13" t="s">
        <v>26</v>
      </c>
      <c r="F193" s="13" t="s">
        <v>244</v>
      </c>
      <c r="G193" s="13" t="s">
        <v>22</v>
      </c>
      <c r="H193" s="13"/>
      <c r="I193" s="13" t="s">
        <v>15</v>
      </c>
      <c r="J193" s="19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78">
        <v>1</v>
      </c>
      <c r="AB193" s="78">
        <v>0</v>
      </c>
      <c r="AC193" s="78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20">
        <v>0.6666666666666665</v>
      </c>
      <c r="AJ193" s="20">
        <v>0.6666666666666665</v>
      </c>
      <c r="AK193" s="20">
        <v>0</v>
      </c>
      <c r="AL193" s="20">
        <v>0.041666666666666664</v>
      </c>
      <c r="AM193" s="21" t="s">
        <v>23</v>
      </c>
      <c r="AN193" s="22" t="s">
        <v>24</v>
      </c>
      <c r="AO193" t="str">
        <f t="shared" si="6"/>
        <v>Pay &amp; Display</v>
      </c>
      <c r="AP193" t="str">
        <f t="shared" si="7"/>
        <v>Inside CPZ</v>
      </c>
      <c r="AQ193" s="28" t="str">
        <f t="shared" si="8"/>
        <v>Y</v>
      </c>
    </row>
    <row r="194" spans="1:43" ht="15">
      <c r="A194" s="19" t="s">
        <v>239</v>
      </c>
      <c r="B194" s="13" t="s">
        <v>13</v>
      </c>
      <c r="C194" s="13">
        <v>4</v>
      </c>
      <c r="D194" s="13">
        <v>351</v>
      </c>
      <c r="E194" s="13" t="s">
        <v>26</v>
      </c>
      <c r="F194" s="13" t="s">
        <v>245</v>
      </c>
      <c r="G194" s="13" t="s">
        <v>22</v>
      </c>
      <c r="H194" s="13"/>
      <c r="I194" s="13" t="s">
        <v>15</v>
      </c>
      <c r="J194" s="19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78">
        <v>0</v>
      </c>
      <c r="AB194" s="78">
        <v>0</v>
      </c>
      <c r="AC194" s="78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  <c r="AI194" s="20">
        <v>0.7499999999999998</v>
      </c>
      <c r="AJ194" s="20">
        <v>0.9583333333333329</v>
      </c>
      <c r="AK194" s="20">
        <v>0.20833333333333315</v>
      </c>
      <c r="AL194" s="20">
        <v>0.2499999999999998</v>
      </c>
      <c r="AM194" s="21" t="s">
        <v>153</v>
      </c>
      <c r="AN194" s="22" t="s">
        <v>124</v>
      </c>
      <c r="AO194" t="str">
        <f t="shared" si="6"/>
        <v>Pay &amp; Display</v>
      </c>
      <c r="AP194" t="str">
        <f t="shared" si="7"/>
        <v>Inside CPZ</v>
      </c>
      <c r="AQ194" s="28" t="str">
        <f t="shared" si="8"/>
        <v>Y</v>
      </c>
    </row>
    <row r="195" spans="1:43" ht="15">
      <c r="A195" s="12" t="s">
        <v>246</v>
      </c>
      <c r="B195" s="13" t="s">
        <v>13</v>
      </c>
      <c r="C195" s="13">
        <v>4</v>
      </c>
      <c r="D195" s="13">
        <v>352</v>
      </c>
      <c r="E195" s="13" t="s">
        <v>72</v>
      </c>
      <c r="F195" s="14"/>
      <c r="G195" s="13"/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78">
        <v>0</v>
      </c>
      <c r="AB195" s="78">
        <v>0</v>
      </c>
      <c r="AC195" s="78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6" t="s">
        <v>15</v>
      </c>
      <c r="AJ195" s="16" t="s">
        <v>15</v>
      </c>
      <c r="AK195" s="16" t="s">
        <v>15</v>
      </c>
      <c r="AL195" s="16" t="s">
        <v>15</v>
      </c>
      <c r="AM195" s="17" t="s">
        <v>15</v>
      </c>
      <c r="AN195" s="18"/>
      <c r="AO195">
        <f aca="true" t="shared" si="9" ref="AO195:AO226">IF(AN195="","",IF(E195="P&amp;D","Pay &amp; Display",IF(E195="LB","Loading Bay","")))</f>
      </c>
      <c r="AP195">
        <f aca="true" t="shared" si="10" ref="AP195:AP226">IF(AND(AO195&lt;&gt;"",E195="P&amp;D"),IF(AI195&lt;$AS$1,"Outside CPZ",IF(AI195&gt;$AT$1,"Outside CPZ","Inside CPZ")),"")</f>
      </c>
      <c r="AQ195" s="28">
        <f aca="true" t="shared" si="11" ref="AQ195:AQ226">IF(OR(E195="LB",E195="P&amp;D"),"Y","")</f>
      </c>
    </row>
    <row r="196" spans="1:43" ht="15">
      <c r="A196" s="12" t="s">
        <v>247</v>
      </c>
      <c r="B196" s="13" t="s">
        <v>13</v>
      </c>
      <c r="C196" s="13">
        <v>4</v>
      </c>
      <c r="D196" s="13">
        <v>353</v>
      </c>
      <c r="E196" s="13" t="s">
        <v>72</v>
      </c>
      <c r="F196" s="14"/>
      <c r="G196" s="13"/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78">
        <v>0</v>
      </c>
      <c r="AB196" s="78">
        <v>0</v>
      </c>
      <c r="AC196" s="78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6" t="s">
        <v>15</v>
      </c>
      <c r="AJ196" s="16" t="s">
        <v>15</v>
      </c>
      <c r="AK196" s="16" t="s">
        <v>15</v>
      </c>
      <c r="AL196" s="16" t="s">
        <v>15</v>
      </c>
      <c r="AM196" s="17" t="s">
        <v>15</v>
      </c>
      <c r="AN196" s="18"/>
      <c r="AO196">
        <f t="shared" si="9"/>
      </c>
      <c r="AP196">
        <f t="shared" si="10"/>
      </c>
      <c r="AQ196" s="28">
        <f t="shared" si="11"/>
      </c>
    </row>
    <row r="197" spans="1:43" ht="15">
      <c r="A197" s="12" t="s">
        <v>248</v>
      </c>
      <c r="B197" s="13" t="s">
        <v>13</v>
      </c>
      <c r="C197" s="13">
        <v>4</v>
      </c>
      <c r="D197" s="13">
        <v>354</v>
      </c>
      <c r="E197" s="13" t="s">
        <v>72</v>
      </c>
      <c r="F197" s="14"/>
      <c r="G197" s="13"/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78">
        <v>0</v>
      </c>
      <c r="AB197" s="78">
        <v>0</v>
      </c>
      <c r="AC197" s="78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6" t="s">
        <v>15</v>
      </c>
      <c r="AJ197" s="16" t="s">
        <v>15</v>
      </c>
      <c r="AK197" s="16" t="s">
        <v>15</v>
      </c>
      <c r="AL197" s="16" t="s">
        <v>15</v>
      </c>
      <c r="AM197" s="17" t="s">
        <v>15</v>
      </c>
      <c r="AN197" s="18"/>
      <c r="AO197">
        <f t="shared" si="9"/>
      </c>
      <c r="AP197">
        <f t="shared" si="10"/>
      </c>
      <c r="AQ197" s="28">
        <f t="shared" si="11"/>
      </c>
    </row>
    <row r="198" spans="1:43" ht="15">
      <c r="A198" s="12" t="s">
        <v>249</v>
      </c>
      <c r="B198" s="13" t="s">
        <v>13</v>
      </c>
      <c r="C198" s="13">
        <v>4</v>
      </c>
      <c r="D198" s="13">
        <v>355</v>
      </c>
      <c r="E198" s="13" t="s">
        <v>72</v>
      </c>
      <c r="F198" s="14"/>
      <c r="G198" s="13"/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6" t="s">
        <v>15</v>
      </c>
      <c r="AJ198" s="16" t="s">
        <v>15</v>
      </c>
      <c r="AK198" s="16" t="s">
        <v>15</v>
      </c>
      <c r="AL198" s="16" t="s">
        <v>15</v>
      </c>
      <c r="AM198" s="17" t="s">
        <v>15</v>
      </c>
      <c r="AN198" s="18"/>
      <c r="AO198">
        <f t="shared" si="9"/>
      </c>
      <c r="AP198">
        <f t="shared" si="10"/>
      </c>
      <c r="AQ198" s="28">
        <f t="shared" si="11"/>
      </c>
    </row>
    <row r="199" spans="1:43" ht="15">
      <c r="A199" s="12" t="s">
        <v>250</v>
      </c>
      <c r="B199" s="13" t="s">
        <v>13</v>
      </c>
      <c r="C199" s="13">
        <v>4</v>
      </c>
      <c r="D199" s="13">
        <v>356</v>
      </c>
      <c r="E199" s="13" t="s">
        <v>72</v>
      </c>
      <c r="F199" s="14"/>
      <c r="G199" s="13"/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78">
        <v>0</v>
      </c>
      <c r="AB199" s="78">
        <v>0</v>
      </c>
      <c r="AC199" s="78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6" t="s">
        <v>15</v>
      </c>
      <c r="AJ199" s="16" t="s">
        <v>15</v>
      </c>
      <c r="AK199" s="16" t="s">
        <v>15</v>
      </c>
      <c r="AL199" s="16" t="s">
        <v>15</v>
      </c>
      <c r="AM199" s="17" t="s">
        <v>15</v>
      </c>
      <c r="AN199" s="18"/>
      <c r="AO199">
        <f t="shared" si="9"/>
      </c>
      <c r="AP199">
        <f t="shared" si="10"/>
      </c>
      <c r="AQ199" s="28">
        <f t="shared" si="11"/>
      </c>
    </row>
    <row r="200" spans="1:43" ht="15">
      <c r="A200" s="12" t="s">
        <v>251</v>
      </c>
      <c r="B200" s="13" t="s">
        <v>13</v>
      </c>
      <c r="C200" s="13">
        <v>4</v>
      </c>
      <c r="D200" s="13">
        <v>357</v>
      </c>
      <c r="E200" s="13" t="s">
        <v>72</v>
      </c>
      <c r="F200" s="14"/>
      <c r="G200" s="13"/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78">
        <v>0</v>
      </c>
      <c r="AB200" s="78">
        <v>0</v>
      </c>
      <c r="AC200" s="78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6" t="s">
        <v>15</v>
      </c>
      <c r="AJ200" s="16" t="s">
        <v>15</v>
      </c>
      <c r="AK200" s="16" t="s">
        <v>15</v>
      </c>
      <c r="AL200" s="16" t="s">
        <v>15</v>
      </c>
      <c r="AM200" s="17" t="s">
        <v>15</v>
      </c>
      <c r="AN200" s="18"/>
      <c r="AO200">
        <f t="shared" si="9"/>
      </c>
      <c r="AP200">
        <f t="shared" si="10"/>
      </c>
      <c r="AQ200" s="28">
        <f t="shared" si="11"/>
      </c>
    </row>
    <row r="201" spans="1:43" ht="15">
      <c r="A201" s="12" t="s">
        <v>252</v>
      </c>
      <c r="B201" s="13" t="s">
        <v>13</v>
      </c>
      <c r="C201" s="13">
        <v>4</v>
      </c>
      <c r="D201" s="13">
        <v>358</v>
      </c>
      <c r="E201" s="13" t="s">
        <v>72</v>
      </c>
      <c r="F201" s="14"/>
      <c r="G201" s="13"/>
      <c r="H201" s="14"/>
      <c r="I201" s="13" t="s">
        <v>15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78">
        <v>0</v>
      </c>
      <c r="AB201" s="78">
        <v>0</v>
      </c>
      <c r="AC201" s="78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6" t="s">
        <v>15</v>
      </c>
      <c r="AJ201" s="16" t="s">
        <v>15</v>
      </c>
      <c r="AK201" s="16" t="s">
        <v>15</v>
      </c>
      <c r="AL201" s="16" t="s">
        <v>15</v>
      </c>
      <c r="AM201" s="17" t="s">
        <v>15</v>
      </c>
      <c r="AN201" s="18"/>
      <c r="AO201">
        <f t="shared" si="9"/>
      </c>
      <c r="AP201">
        <f t="shared" si="10"/>
      </c>
      <c r="AQ201" s="28">
        <f t="shared" si="11"/>
      </c>
    </row>
    <row r="202" spans="1:43" ht="15">
      <c r="A202" s="12" t="s">
        <v>253</v>
      </c>
      <c r="B202" s="13" t="s">
        <v>13</v>
      </c>
      <c r="C202" s="13">
        <v>4</v>
      </c>
      <c r="D202" s="13">
        <v>359</v>
      </c>
      <c r="E202" s="13" t="s">
        <v>72</v>
      </c>
      <c r="F202" s="14"/>
      <c r="G202" s="13"/>
      <c r="H202" s="14"/>
      <c r="I202" s="13" t="s">
        <v>15</v>
      </c>
      <c r="J202" s="12"/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6" t="s">
        <v>15</v>
      </c>
      <c r="AJ202" s="16" t="s">
        <v>15</v>
      </c>
      <c r="AK202" s="16" t="s">
        <v>15</v>
      </c>
      <c r="AL202" s="16" t="s">
        <v>15</v>
      </c>
      <c r="AM202" s="17" t="s">
        <v>15</v>
      </c>
      <c r="AN202" s="18"/>
      <c r="AO202">
        <f t="shared" si="9"/>
      </c>
      <c r="AP202">
        <f t="shared" si="10"/>
      </c>
      <c r="AQ202" s="28">
        <f t="shared" si="11"/>
      </c>
    </row>
    <row r="203" spans="1:43" ht="15">
      <c r="A203" s="12" t="s">
        <v>254</v>
      </c>
      <c r="B203" s="13" t="s">
        <v>13</v>
      </c>
      <c r="C203" s="13">
        <v>4</v>
      </c>
      <c r="D203" s="13">
        <v>360</v>
      </c>
      <c r="E203" s="13" t="s">
        <v>72</v>
      </c>
      <c r="F203" s="14"/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78">
        <v>0</v>
      </c>
      <c r="AB203" s="78">
        <v>0</v>
      </c>
      <c r="AC203" s="78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6" t="s">
        <v>15</v>
      </c>
      <c r="AJ203" s="16" t="s">
        <v>15</v>
      </c>
      <c r="AK203" s="16" t="s">
        <v>15</v>
      </c>
      <c r="AL203" s="16" t="s">
        <v>15</v>
      </c>
      <c r="AM203" s="17" t="s">
        <v>15</v>
      </c>
      <c r="AN203" s="18"/>
      <c r="AO203">
        <f t="shared" si="9"/>
      </c>
      <c r="AP203">
        <f t="shared" si="10"/>
      </c>
      <c r="AQ203" s="28">
        <f t="shared" si="11"/>
      </c>
    </row>
    <row r="204" spans="1:43" ht="15">
      <c r="A204" s="12" t="s">
        <v>255</v>
      </c>
      <c r="B204" s="13" t="s">
        <v>13</v>
      </c>
      <c r="C204" s="13">
        <v>4</v>
      </c>
      <c r="D204" s="13">
        <v>361</v>
      </c>
      <c r="E204" s="13" t="s">
        <v>14</v>
      </c>
      <c r="F204" s="14"/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78">
        <v>0</v>
      </c>
      <c r="AB204" s="78">
        <v>0</v>
      </c>
      <c r="AC204" s="78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6" t="s">
        <v>15</v>
      </c>
      <c r="AJ204" s="16" t="s">
        <v>15</v>
      </c>
      <c r="AK204" s="16" t="s">
        <v>15</v>
      </c>
      <c r="AL204" s="16" t="s">
        <v>15</v>
      </c>
      <c r="AM204" s="17" t="s">
        <v>15</v>
      </c>
      <c r="AN204" s="18"/>
      <c r="AO204">
        <f t="shared" si="9"/>
      </c>
      <c r="AP204">
        <f t="shared" si="10"/>
      </c>
      <c r="AQ204" s="28">
        <f t="shared" si="11"/>
      </c>
    </row>
    <row r="205" spans="1:43" ht="15">
      <c r="A205" s="12" t="s">
        <v>256</v>
      </c>
      <c r="B205" s="13" t="s">
        <v>13</v>
      </c>
      <c r="C205" s="13">
        <v>4</v>
      </c>
      <c r="D205" s="13">
        <v>362</v>
      </c>
      <c r="E205" s="13" t="s">
        <v>14</v>
      </c>
      <c r="F205" s="14"/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0</v>
      </c>
      <c r="AA205" s="78">
        <v>0</v>
      </c>
      <c r="AB205" s="78">
        <v>0</v>
      </c>
      <c r="AC205" s="78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6" t="s">
        <v>15</v>
      </c>
      <c r="AJ205" s="16" t="s">
        <v>15</v>
      </c>
      <c r="AK205" s="16" t="s">
        <v>15</v>
      </c>
      <c r="AL205" s="16" t="s">
        <v>15</v>
      </c>
      <c r="AM205" s="17" t="s">
        <v>15</v>
      </c>
      <c r="AN205" s="18"/>
      <c r="AO205">
        <f t="shared" si="9"/>
      </c>
      <c r="AP205">
        <f t="shared" si="10"/>
      </c>
      <c r="AQ205" s="28">
        <f t="shared" si="11"/>
      </c>
    </row>
    <row r="206" spans="1:43" ht="15">
      <c r="A206" s="12" t="s">
        <v>257</v>
      </c>
      <c r="B206" s="13" t="s">
        <v>13</v>
      </c>
      <c r="C206" s="13">
        <v>4</v>
      </c>
      <c r="D206" s="13">
        <v>363</v>
      </c>
      <c r="E206" s="13" t="s">
        <v>14</v>
      </c>
      <c r="F206" s="14"/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78">
        <v>0</v>
      </c>
      <c r="AB206" s="78">
        <v>0</v>
      </c>
      <c r="AC206" s="78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6" t="s">
        <v>15</v>
      </c>
      <c r="AJ206" s="16" t="s">
        <v>15</v>
      </c>
      <c r="AK206" s="16" t="s">
        <v>15</v>
      </c>
      <c r="AL206" s="16" t="s">
        <v>15</v>
      </c>
      <c r="AM206" s="17" t="s">
        <v>15</v>
      </c>
      <c r="AN206" s="18"/>
      <c r="AO206">
        <f t="shared" si="9"/>
      </c>
      <c r="AP206">
        <f t="shared" si="10"/>
      </c>
      <c r="AQ206" s="28">
        <f t="shared" si="11"/>
      </c>
    </row>
    <row r="207" spans="1:43" ht="15">
      <c r="A207" s="12" t="s">
        <v>258</v>
      </c>
      <c r="B207" s="13" t="s">
        <v>13</v>
      </c>
      <c r="C207" s="13">
        <v>4</v>
      </c>
      <c r="D207" s="13">
        <v>364</v>
      </c>
      <c r="E207" s="13" t="s">
        <v>14</v>
      </c>
      <c r="F207" s="14"/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78">
        <v>0</v>
      </c>
      <c r="AB207" s="78">
        <v>0</v>
      </c>
      <c r="AC207" s="78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6" t="s">
        <v>15</v>
      </c>
      <c r="AJ207" s="16" t="s">
        <v>15</v>
      </c>
      <c r="AK207" s="16" t="s">
        <v>15</v>
      </c>
      <c r="AL207" s="16" t="s">
        <v>15</v>
      </c>
      <c r="AM207" s="17" t="s">
        <v>15</v>
      </c>
      <c r="AN207" s="18"/>
      <c r="AO207">
        <f t="shared" si="9"/>
      </c>
      <c r="AP207">
        <f t="shared" si="10"/>
      </c>
      <c r="AQ207" s="28">
        <f t="shared" si="11"/>
      </c>
    </row>
    <row r="208" spans="1:43" ht="15">
      <c r="A208" s="12" t="s">
        <v>259</v>
      </c>
      <c r="B208" s="13" t="s">
        <v>13</v>
      </c>
      <c r="C208" s="13">
        <v>4</v>
      </c>
      <c r="D208" s="13">
        <v>365</v>
      </c>
      <c r="E208" s="13" t="s">
        <v>14</v>
      </c>
      <c r="F208" s="14"/>
      <c r="G208" s="13"/>
      <c r="H208" s="14"/>
      <c r="I208" s="13" t="s">
        <v>17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  <c r="Z208" s="78">
        <v>0</v>
      </c>
      <c r="AA208" s="78">
        <v>0</v>
      </c>
      <c r="AB208" s="78">
        <v>0</v>
      </c>
      <c r="AC208" s="78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6" t="s">
        <v>15</v>
      </c>
      <c r="AJ208" s="16" t="s">
        <v>15</v>
      </c>
      <c r="AK208" s="16" t="s">
        <v>15</v>
      </c>
      <c r="AL208" s="16" t="s">
        <v>15</v>
      </c>
      <c r="AM208" s="17" t="s">
        <v>15</v>
      </c>
      <c r="AN208" s="18"/>
      <c r="AO208">
        <f t="shared" si="9"/>
      </c>
      <c r="AP208">
        <f t="shared" si="10"/>
      </c>
      <c r="AQ208" s="28">
        <f t="shared" si="11"/>
      </c>
    </row>
    <row r="209" spans="1:43" ht="15">
      <c r="A209" s="12" t="s">
        <v>260</v>
      </c>
      <c r="B209" s="13" t="s">
        <v>13</v>
      </c>
      <c r="C209" s="13">
        <v>4</v>
      </c>
      <c r="D209" s="13">
        <v>461</v>
      </c>
      <c r="E209" s="13" t="s">
        <v>14</v>
      </c>
      <c r="F209" s="14"/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78">
        <v>0</v>
      </c>
      <c r="AB209" s="78">
        <v>0</v>
      </c>
      <c r="AC209" s="78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6" t="s">
        <v>15</v>
      </c>
      <c r="AJ209" s="16" t="s">
        <v>15</v>
      </c>
      <c r="AK209" s="16" t="s">
        <v>15</v>
      </c>
      <c r="AL209" s="16" t="s">
        <v>15</v>
      </c>
      <c r="AM209" s="17" t="s">
        <v>15</v>
      </c>
      <c r="AN209" s="18"/>
      <c r="AO209">
        <f t="shared" si="9"/>
      </c>
      <c r="AP209">
        <f t="shared" si="10"/>
      </c>
      <c r="AQ209" s="28">
        <f t="shared" si="11"/>
      </c>
    </row>
    <row r="210" spans="1:43" ht="15">
      <c r="A210" s="12" t="s">
        <v>261</v>
      </c>
      <c r="B210" s="13" t="s">
        <v>13</v>
      </c>
      <c r="C210" s="13">
        <v>4</v>
      </c>
      <c r="D210" s="13">
        <v>462</v>
      </c>
      <c r="E210" s="13" t="s">
        <v>14</v>
      </c>
      <c r="F210" s="14"/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0</v>
      </c>
      <c r="AA210" s="78">
        <v>0</v>
      </c>
      <c r="AB210" s="78">
        <v>0</v>
      </c>
      <c r="AC210" s="78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6" t="s">
        <v>15</v>
      </c>
      <c r="AJ210" s="16" t="s">
        <v>15</v>
      </c>
      <c r="AK210" s="16" t="s">
        <v>15</v>
      </c>
      <c r="AL210" s="16" t="s">
        <v>15</v>
      </c>
      <c r="AM210" s="17" t="s">
        <v>15</v>
      </c>
      <c r="AN210" s="18"/>
      <c r="AO210">
        <f t="shared" si="9"/>
      </c>
      <c r="AP210">
        <f t="shared" si="10"/>
      </c>
      <c r="AQ210" s="28">
        <f t="shared" si="11"/>
      </c>
    </row>
    <row r="211" spans="1:43" ht="15">
      <c r="A211" s="12" t="s">
        <v>262</v>
      </c>
      <c r="B211" s="13" t="s">
        <v>13</v>
      </c>
      <c r="C211" s="13">
        <v>4</v>
      </c>
      <c r="D211" s="13">
        <v>463</v>
      </c>
      <c r="E211" s="13" t="s">
        <v>17</v>
      </c>
      <c r="F211" s="14"/>
      <c r="G211" s="13"/>
      <c r="H211" s="14"/>
      <c r="I211" s="13">
        <v>0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0</v>
      </c>
      <c r="AA211" s="78">
        <v>0</v>
      </c>
      <c r="AB211" s="78">
        <v>0</v>
      </c>
      <c r="AC211" s="78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6" t="s">
        <v>15</v>
      </c>
      <c r="AJ211" s="16" t="s">
        <v>15</v>
      </c>
      <c r="AK211" s="16" t="s">
        <v>15</v>
      </c>
      <c r="AL211" s="16" t="s">
        <v>15</v>
      </c>
      <c r="AM211" s="17" t="s">
        <v>15</v>
      </c>
      <c r="AN211" s="18"/>
      <c r="AO211">
        <f t="shared" si="9"/>
      </c>
      <c r="AP211">
        <f t="shared" si="10"/>
      </c>
      <c r="AQ211" s="28">
        <f t="shared" si="11"/>
      </c>
    </row>
    <row r="212" spans="1:43" ht="15">
      <c r="A212" s="12" t="s">
        <v>263</v>
      </c>
      <c r="B212" s="13" t="s">
        <v>13</v>
      </c>
      <c r="C212" s="13">
        <v>4</v>
      </c>
      <c r="D212" s="13">
        <v>464</v>
      </c>
      <c r="E212" s="13" t="s">
        <v>14</v>
      </c>
      <c r="F212" s="14"/>
      <c r="G212" s="13"/>
      <c r="H212" s="14"/>
      <c r="I212" s="13">
        <v>0</v>
      </c>
      <c r="J212" s="12"/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78">
        <v>0</v>
      </c>
      <c r="AB212" s="78">
        <v>0</v>
      </c>
      <c r="AC212" s="78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6" t="s">
        <v>15</v>
      </c>
      <c r="AJ212" s="16" t="s">
        <v>15</v>
      </c>
      <c r="AK212" s="16" t="s">
        <v>15</v>
      </c>
      <c r="AL212" s="16" t="s">
        <v>15</v>
      </c>
      <c r="AM212" s="17" t="s">
        <v>15</v>
      </c>
      <c r="AN212" s="18"/>
      <c r="AO212">
        <f t="shared" si="9"/>
      </c>
      <c r="AP212">
        <f t="shared" si="10"/>
      </c>
      <c r="AQ212" s="28">
        <f t="shared" si="11"/>
      </c>
    </row>
    <row r="213" spans="1:43" ht="15">
      <c r="A213" s="12" t="s">
        <v>264</v>
      </c>
      <c r="B213" s="13" t="s">
        <v>13</v>
      </c>
      <c r="C213" s="13">
        <v>4</v>
      </c>
      <c r="D213" s="13">
        <v>465</v>
      </c>
      <c r="E213" s="13" t="s">
        <v>14</v>
      </c>
      <c r="F213" s="14"/>
      <c r="G213" s="13"/>
      <c r="H213" s="14"/>
      <c r="I213" s="13" t="s">
        <v>15</v>
      </c>
      <c r="J213" s="12"/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78">
        <v>0</v>
      </c>
      <c r="AB213" s="78">
        <v>0</v>
      </c>
      <c r="AC213" s="78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6" t="s">
        <v>15</v>
      </c>
      <c r="AJ213" s="16" t="s">
        <v>15</v>
      </c>
      <c r="AK213" s="16" t="s">
        <v>15</v>
      </c>
      <c r="AL213" s="16" t="s">
        <v>15</v>
      </c>
      <c r="AM213" s="17" t="s">
        <v>15</v>
      </c>
      <c r="AN213" s="18"/>
      <c r="AO213">
        <f t="shared" si="9"/>
      </c>
      <c r="AP213">
        <f t="shared" si="10"/>
      </c>
      <c r="AQ213" s="28">
        <f t="shared" si="11"/>
      </c>
    </row>
    <row r="214" spans="1:43" ht="15">
      <c r="A214" s="12" t="s">
        <v>265</v>
      </c>
      <c r="B214" s="13" t="s">
        <v>13</v>
      </c>
      <c r="C214" s="13">
        <v>4</v>
      </c>
      <c r="D214" s="13">
        <v>466</v>
      </c>
      <c r="E214" s="13" t="s">
        <v>14</v>
      </c>
      <c r="F214" s="14"/>
      <c r="G214" s="13"/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  <c r="Z214" s="78">
        <v>0</v>
      </c>
      <c r="AA214" s="78">
        <v>0</v>
      </c>
      <c r="AB214" s="78">
        <v>0</v>
      </c>
      <c r="AC214" s="78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6" t="s">
        <v>15</v>
      </c>
      <c r="AJ214" s="16" t="s">
        <v>15</v>
      </c>
      <c r="AK214" s="16" t="s">
        <v>15</v>
      </c>
      <c r="AL214" s="16" t="s">
        <v>15</v>
      </c>
      <c r="AM214" s="17" t="s">
        <v>15</v>
      </c>
      <c r="AN214" s="18"/>
      <c r="AO214">
        <f t="shared" si="9"/>
      </c>
      <c r="AP214">
        <f t="shared" si="10"/>
      </c>
      <c r="AQ214" s="28">
        <f t="shared" si="11"/>
      </c>
    </row>
    <row r="215" spans="1:43" ht="15">
      <c r="A215" s="12" t="s">
        <v>266</v>
      </c>
      <c r="B215" s="13" t="s">
        <v>13</v>
      </c>
      <c r="C215" s="13">
        <v>4</v>
      </c>
      <c r="D215" s="13">
        <v>467</v>
      </c>
      <c r="E215" s="13" t="s">
        <v>14</v>
      </c>
      <c r="F215" s="14"/>
      <c r="G215" s="13"/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78">
        <v>0</v>
      </c>
      <c r="AB215" s="78">
        <v>0</v>
      </c>
      <c r="AC215" s="78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6" t="s">
        <v>15</v>
      </c>
      <c r="AJ215" s="16" t="s">
        <v>15</v>
      </c>
      <c r="AK215" s="16" t="s">
        <v>15</v>
      </c>
      <c r="AL215" s="16" t="s">
        <v>15</v>
      </c>
      <c r="AM215" s="17" t="s">
        <v>15</v>
      </c>
      <c r="AN215" s="18"/>
      <c r="AO215">
        <f t="shared" si="9"/>
      </c>
      <c r="AP215">
        <f t="shared" si="10"/>
      </c>
      <c r="AQ215" s="28">
        <f t="shared" si="11"/>
      </c>
    </row>
    <row r="216" spans="1:43" ht="15">
      <c r="A216" s="12" t="s">
        <v>267</v>
      </c>
      <c r="B216" s="13" t="s">
        <v>13</v>
      </c>
      <c r="C216" s="13">
        <v>4</v>
      </c>
      <c r="D216" s="13">
        <v>468</v>
      </c>
      <c r="E216" s="13" t="s">
        <v>14</v>
      </c>
      <c r="F216" s="14"/>
      <c r="G216" s="13"/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78">
        <v>0</v>
      </c>
      <c r="AB216" s="78">
        <v>0</v>
      </c>
      <c r="AC216" s="78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6" t="s">
        <v>15</v>
      </c>
      <c r="AJ216" s="16" t="s">
        <v>15</v>
      </c>
      <c r="AK216" s="16" t="s">
        <v>15</v>
      </c>
      <c r="AL216" s="16" t="s">
        <v>15</v>
      </c>
      <c r="AM216" s="17" t="s">
        <v>15</v>
      </c>
      <c r="AN216" s="18"/>
      <c r="AO216">
        <f t="shared" si="9"/>
      </c>
      <c r="AP216">
        <f t="shared" si="10"/>
      </c>
      <c r="AQ216" s="28">
        <f t="shared" si="11"/>
      </c>
    </row>
    <row r="217" spans="1:43" ht="15">
      <c r="A217" s="12" t="s">
        <v>268</v>
      </c>
      <c r="B217" s="13" t="s">
        <v>13</v>
      </c>
      <c r="C217" s="13">
        <v>4</v>
      </c>
      <c r="D217" s="13">
        <v>469</v>
      </c>
      <c r="E217" s="13" t="s">
        <v>14</v>
      </c>
      <c r="F217" s="14"/>
      <c r="G217" s="13"/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  <c r="Z217" s="78">
        <v>0</v>
      </c>
      <c r="AA217" s="78">
        <v>0</v>
      </c>
      <c r="AB217" s="78">
        <v>0</v>
      </c>
      <c r="AC217" s="78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6" t="s">
        <v>15</v>
      </c>
      <c r="AJ217" s="16" t="s">
        <v>15</v>
      </c>
      <c r="AK217" s="16" t="s">
        <v>15</v>
      </c>
      <c r="AL217" s="16" t="s">
        <v>15</v>
      </c>
      <c r="AM217" s="17" t="s">
        <v>15</v>
      </c>
      <c r="AN217" s="18"/>
      <c r="AO217">
        <f t="shared" si="9"/>
      </c>
      <c r="AP217">
        <f t="shared" si="10"/>
      </c>
      <c r="AQ217" s="28">
        <f t="shared" si="11"/>
      </c>
    </row>
    <row r="218" spans="1:43" ht="15">
      <c r="A218" s="12" t="s">
        <v>269</v>
      </c>
      <c r="B218" s="13" t="s">
        <v>13</v>
      </c>
      <c r="C218" s="13">
        <v>4</v>
      </c>
      <c r="D218" s="13">
        <v>470</v>
      </c>
      <c r="E218" s="13" t="s">
        <v>14</v>
      </c>
      <c r="F218" s="14"/>
      <c r="G218" s="13"/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78">
        <v>0</v>
      </c>
      <c r="AB218" s="78">
        <v>0</v>
      </c>
      <c r="AC218" s="78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6" t="s">
        <v>15</v>
      </c>
      <c r="AJ218" s="16" t="s">
        <v>15</v>
      </c>
      <c r="AK218" s="16" t="s">
        <v>15</v>
      </c>
      <c r="AL218" s="16" t="s">
        <v>15</v>
      </c>
      <c r="AM218" s="17" t="s">
        <v>15</v>
      </c>
      <c r="AN218" s="18"/>
      <c r="AO218">
        <f t="shared" si="9"/>
      </c>
      <c r="AP218">
        <f t="shared" si="10"/>
      </c>
      <c r="AQ218" s="28">
        <f t="shared" si="11"/>
      </c>
    </row>
    <row r="219" spans="1:43" ht="15">
      <c r="A219" s="12" t="s">
        <v>270</v>
      </c>
      <c r="B219" s="13" t="s">
        <v>13</v>
      </c>
      <c r="C219" s="13">
        <v>4</v>
      </c>
      <c r="D219" s="13">
        <v>471</v>
      </c>
      <c r="E219" s="13" t="s">
        <v>14</v>
      </c>
      <c r="F219" s="14"/>
      <c r="G219" s="13"/>
      <c r="H219" s="14"/>
      <c r="I219" s="13" t="s">
        <v>143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78">
        <v>0</v>
      </c>
      <c r="AB219" s="78">
        <v>0</v>
      </c>
      <c r="AC219" s="78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6" t="s">
        <v>15</v>
      </c>
      <c r="AJ219" s="16" t="s">
        <v>15</v>
      </c>
      <c r="AK219" s="16" t="s">
        <v>15</v>
      </c>
      <c r="AL219" s="16" t="s">
        <v>15</v>
      </c>
      <c r="AM219" s="17" t="s">
        <v>15</v>
      </c>
      <c r="AN219" s="18"/>
      <c r="AO219">
        <f t="shared" si="9"/>
      </c>
      <c r="AP219">
        <f t="shared" si="10"/>
      </c>
      <c r="AQ219" s="28">
        <f t="shared" si="11"/>
      </c>
    </row>
    <row r="220" spans="1:43" ht="15">
      <c r="A220" s="12" t="s">
        <v>271</v>
      </c>
      <c r="B220" s="13" t="s">
        <v>13</v>
      </c>
      <c r="C220" s="13">
        <v>4</v>
      </c>
      <c r="D220" s="13">
        <v>472</v>
      </c>
      <c r="E220" s="13" t="s">
        <v>14</v>
      </c>
      <c r="F220" s="14"/>
      <c r="G220" s="13"/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78">
        <v>0</v>
      </c>
      <c r="AB220" s="78">
        <v>0</v>
      </c>
      <c r="AC220" s="78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6" t="s">
        <v>15</v>
      </c>
      <c r="AJ220" s="16" t="s">
        <v>15</v>
      </c>
      <c r="AK220" s="16" t="s">
        <v>15</v>
      </c>
      <c r="AL220" s="16" t="s">
        <v>15</v>
      </c>
      <c r="AM220" s="17" t="s">
        <v>15</v>
      </c>
      <c r="AN220" s="18"/>
      <c r="AO220">
        <f t="shared" si="9"/>
      </c>
      <c r="AP220">
        <f t="shared" si="10"/>
      </c>
      <c r="AQ220" s="28">
        <f t="shared" si="11"/>
      </c>
    </row>
    <row r="221" spans="1:43" ht="15">
      <c r="A221" s="12" t="s">
        <v>272</v>
      </c>
      <c r="B221" s="13" t="s">
        <v>13</v>
      </c>
      <c r="C221" s="13">
        <v>4</v>
      </c>
      <c r="D221" s="13">
        <v>473</v>
      </c>
      <c r="E221" s="13" t="s">
        <v>14</v>
      </c>
      <c r="F221" s="14"/>
      <c r="G221" s="13"/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78">
        <v>0</v>
      </c>
      <c r="AB221" s="78">
        <v>0</v>
      </c>
      <c r="AC221" s="78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6" t="s">
        <v>15</v>
      </c>
      <c r="AJ221" s="16" t="s">
        <v>15</v>
      </c>
      <c r="AK221" s="16" t="s">
        <v>15</v>
      </c>
      <c r="AL221" s="16" t="s">
        <v>15</v>
      </c>
      <c r="AM221" s="17" t="s">
        <v>15</v>
      </c>
      <c r="AN221" s="18"/>
      <c r="AO221">
        <f t="shared" si="9"/>
      </c>
      <c r="AP221">
        <f t="shared" si="10"/>
      </c>
      <c r="AQ221" s="28">
        <f t="shared" si="11"/>
      </c>
    </row>
    <row r="222" spans="1:43" ht="15">
      <c r="A222" s="12" t="s">
        <v>273</v>
      </c>
      <c r="B222" s="13" t="s">
        <v>13</v>
      </c>
      <c r="C222" s="13">
        <v>4</v>
      </c>
      <c r="D222" s="13">
        <v>474</v>
      </c>
      <c r="E222" s="13" t="s">
        <v>14</v>
      </c>
      <c r="F222" s="14"/>
      <c r="G222" s="13"/>
      <c r="H222" s="14"/>
      <c r="I222" s="13" t="s">
        <v>17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78">
        <v>0</v>
      </c>
      <c r="AB222" s="78">
        <v>0</v>
      </c>
      <c r="AC222" s="78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6" t="s">
        <v>15</v>
      </c>
      <c r="AJ222" s="16" t="s">
        <v>15</v>
      </c>
      <c r="AK222" s="16" t="s">
        <v>15</v>
      </c>
      <c r="AL222" s="16" t="s">
        <v>15</v>
      </c>
      <c r="AM222" s="17" t="s">
        <v>15</v>
      </c>
      <c r="AN222" s="18"/>
      <c r="AO222">
        <f t="shared" si="9"/>
      </c>
      <c r="AP222">
        <f t="shared" si="10"/>
      </c>
      <c r="AQ222" s="28">
        <f t="shared" si="11"/>
      </c>
    </row>
    <row r="223" spans="1:43" ht="15">
      <c r="A223" s="12" t="s">
        <v>274</v>
      </c>
      <c r="B223" s="13" t="s">
        <v>13</v>
      </c>
      <c r="C223" s="13">
        <v>4</v>
      </c>
      <c r="D223" s="13">
        <v>475</v>
      </c>
      <c r="E223" s="13" t="s">
        <v>14</v>
      </c>
      <c r="F223" s="14"/>
      <c r="G223" s="13"/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  <c r="Z223" s="78">
        <v>0</v>
      </c>
      <c r="AA223" s="78">
        <v>0</v>
      </c>
      <c r="AB223" s="78">
        <v>0</v>
      </c>
      <c r="AC223" s="78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6" t="s">
        <v>15</v>
      </c>
      <c r="AJ223" s="16" t="s">
        <v>15</v>
      </c>
      <c r="AK223" s="16" t="s">
        <v>15</v>
      </c>
      <c r="AL223" s="16" t="s">
        <v>15</v>
      </c>
      <c r="AM223" s="17" t="s">
        <v>15</v>
      </c>
      <c r="AN223" s="18"/>
      <c r="AO223">
        <f t="shared" si="9"/>
      </c>
      <c r="AP223">
        <f t="shared" si="10"/>
      </c>
      <c r="AQ223" s="28">
        <f t="shared" si="11"/>
      </c>
    </row>
    <row r="224" spans="1:43" ht="15">
      <c r="A224" s="12" t="s">
        <v>275</v>
      </c>
      <c r="B224" s="13" t="s">
        <v>13</v>
      </c>
      <c r="C224" s="13">
        <v>4</v>
      </c>
      <c r="D224" s="13">
        <v>476</v>
      </c>
      <c r="E224" s="13" t="s">
        <v>14</v>
      </c>
      <c r="F224" s="14"/>
      <c r="G224" s="13"/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78">
        <v>0</v>
      </c>
      <c r="AB224" s="78">
        <v>0</v>
      </c>
      <c r="AC224" s="78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6" t="s">
        <v>15</v>
      </c>
      <c r="AJ224" s="16" t="s">
        <v>15</v>
      </c>
      <c r="AK224" s="16" t="s">
        <v>15</v>
      </c>
      <c r="AL224" s="16" t="s">
        <v>15</v>
      </c>
      <c r="AM224" s="17" t="s">
        <v>15</v>
      </c>
      <c r="AN224" s="18"/>
      <c r="AO224">
        <f t="shared" si="9"/>
      </c>
      <c r="AP224">
        <f t="shared" si="10"/>
      </c>
      <c r="AQ224" s="28">
        <f t="shared" si="11"/>
      </c>
    </row>
    <row r="225" spans="1:43" ht="15">
      <c r="A225" s="12" t="s">
        <v>276</v>
      </c>
      <c r="B225" s="13" t="s">
        <v>13</v>
      </c>
      <c r="C225" s="13">
        <v>4</v>
      </c>
      <c r="D225" s="13">
        <v>477</v>
      </c>
      <c r="E225" s="13" t="s">
        <v>14</v>
      </c>
      <c r="F225" s="14"/>
      <c r="G225" s="13"/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78">
        <v>0</v>
      </c>
      <c r="AA225" s="78">
        <v>0</v>
      </c>
      <c r="AB225" s="78">
        <v>0</v>
      </c>
      <c r="AC225" s="78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6" t="s">
        <v>15</v>
      </c>
      <c r="AJ225" s="16" t="s">
        <v>15</v>
      </c>
      <c r="AK225" s="16" t="s">
        <v>15</v>
      </c>
      <c r="AL225" s="16" t="s">
        <v>15</v>
      </c>
      <c r="AM225" s="17" t="s">
        <v>15</v>
      </c>
      <c r="AN225" s="18"/>
      <c r="AO225">
        <f t="shared" si="9"/>
      </c>
      <c r="AP225">
        <f t="shared" si="10"/>
      </c>
      <c r="AQ225" s="28">
        <f t="shared" si="11"/>
      </c>
    </row>
    <row r="226" spans="1:43" ht="15">
      <c r="A226" s="12" t="s">
        <v>277</v>
      </c>
      <c r="B226" s="13" t="s">
        <v>13</v>
      </c>
      <c r="C226" s="13">
        <v>4</v>
      </c>
      <c r="D226" s="13">
        <v>478</v>
      </c>
      <c r="E226" s="13" t="s">
        <v>14</v>
      </c>
      <c r="F226" s="14"/>
      <c r="G226" s="13"/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0</v>
      </c>
      <c r="Z226" s="78">
        <v>0</v>
      </c>
      <c r="AA226" s="78">
        <v>0</v>
      </c>
      <c r="AB226" s="78">
        <v>0</v>
      </c>
      <c r="AC226" s="78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6" t="s">
        <v>15</v>
      </c>
      <c r="AJ226" s="16" t="s">
        <v>15</v>
      </c>
      <c r="AK226" s="16" t="s">
        <v>15</v>
      </c>
      <c r="AL226" s="16" t="s">
        <v>15</v>
      </c>
      <c r="AM226" s="17" t="s">
        <v>15</v>
      </c>
      <c r="AN226" s="18"/>
      <c r="AO226">
        <f t="shared" si="9"/>
      </c>
      <c r="AP226">
        <f t="shared" si="10"/>
      </c>
      <c r="AQ226" s="28">
        <f t="shared" si="11"/>
      </c>
    </row>
  </sheetData>
  <sheetProtection/>
  <autoFilter ref="A1:AQ226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D396"/>
  <sheetViews>
    <sheetView zoomScalePageLayoutView="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5" max="5" width="10.00390625" style="0" customWidth="1"/>
    <col min="6" max="6" width="11.7109375" style="0" customWidth="1"/>
    <col min="11" max="46" width="4.7109375" style="0" customWidth="1"/>
    <col min="47" max="52" width="9.140625" style="0" hidden="1" customWidth="1"/>
    <col min="53" max="56" width="0" style="0" hidden="1" customWidth="1"/>
  </cols>
  <sheetData>
    <row r="1" spans="1:56" ht="28.5">
      <c r="A1" s="1" t="s">
        <v>0</v>
      </c>
      <c r="B1" s="2" t="s">
        <v>1</v>
      </c>
      <c r="C1" s="3" t="s">
        <v>2</v>
      </c>
      <c r="D1" s="3" t="s">
        <v>3</v>
      </c>
      <c r="E1" s="4" t="s">
        <v>579</v>
      </c>
      <c r="F1" s="3" t="s">
        <v>580</v>
      </c>
      <c r="G1" s="4" t="s">
        <v>581</v>
      </c>
      <c r="H1" s="3" t="s">
        <v>4</v>
      </c>
      <c r="I1" s="4" t="s">
        <v>582</v>
      </c>
      <c r="J1" s="5" t="s">
        <v>5</v>
      </c>
      <c r="K1" s="6">
        <v>0.5</v>
      </c>
      <c r="L1" s="6">
        <v>0.5416666666666666</v>
      </c>
      <c r="M1" s="6">
        <v>0.5833333333333333</v>
      </c>
      <c r="N1" s="6">
        <v>0.6249999999999999</v>
      </c>
      <c r="O1" s="6">
        <v>0.6666666666666665</v>
      </c>
      <c r="P1" s="6">
        <v>0.7083333333333331</v>
      </c>
      <c r="Q1" s="6">
        <v>0.7499999999999998</v>
      </c>
      <c r="R1" s="6">
        <v>0.7916666666666664</v>
      </c>
      <c r="S1" s="6">
        <v>0.833333333333333</v>
      </c>
      <c r="T1" s="6">
        <v>0.8749999999999997</v>
      </c>
      <c r="U1" s="6">
        <v>0.9166666666666663</v>
      </c>
      <c r="V1" s="6">
        <v>0.9583333333333329</v>
      </c>
      <c r="W1" s="6">
        <v>0</v>
      </c>
      <c r="X1" s="6">
        <v>0.041666666666666664</v>
      </c>
      <c r="Y1" s="6">
        <v>0.08333333333333333</v>
      </c>
      <c r="Z1" s="6">
        <v>0.125</v>
      </c>
      <c r="AA1" s="6">
        <v>0.16666666666666666</v>
      </c>
      <c r="AB1" s="6">
        <v>0.20833333333333331</v>
      </c>
      <c r="AC1" s="6">
        <v>0.24999999999999997</v>
      </c>
      <c r="AD1" s="6">
        <v>0.29166666666666663</v>
      </c>
      <c r="AE1" s="6">
        <v>0.3333333333333333</v>
      </c>
      <c r="AF1" s="6">
        <v>0.375</v>
      </c>
      <c r="AG1" s="6">
        <v>0.4166666666666667</v>
      </c>
      <c r="AH1" s="6">
        <v>0.45833333333333337</v>
      </c>
      <c r="AI1" s="6">
        <v>0.5</v>
      </c>
      <c r="AJ1" s="6">
        <v>0.5416666666666666</v>
      </c>
      <c r="AK1" s="6">
        <v>0.5833333333333333</v>
      </c>
      <c r="AL1" s="6">
        <v>0.6249999999999999</v>
      </c>
      <c r="AM1" s="6">
        <v>0.6666666666666665</v>
      </c>
      <c r="AN1" s="6">
        <v>0.7083333333333331</v>
      </c>
      <c r="AO1" s="6">
        <v>0.7499999999999998</v>
      </c>
      <c r="AP1" s="6">
        <v>0.7916666666666664</v>
      </c>
      <c r="AQ1" s="6">
        <v>0.833333333333333</v>
      </c>
      <c r="AR1" s="6">
        <v>0.8749999999999997</v>
      </c>
      <c r="AS1" s="6">
        <v>0.9166666666666663</v>
      </c>
      <c r="AT1" s="6">
        <v>0.9583333333333329</v>
      </c>
      <c r="AU1" s="23" t="s">
        <v>6</v>
      </c>
      <c r="AV1" s="23" t="s">
        <v>7</v>
      </c>
      <c r="AW1" s="24" t="s">
        <v>8</v>
      </c>
      <c r="AX1" s="24" t="s">
        <v>9</v>
      </c>
      <c r="AY1" s="25" t="s">
        <v>10</v>
      </c>
      <c r="AZ1" s="26" t="s">
        <v>11</v>
      </c>
      <c r="BA1" t="s">
        <v>583</v>
      </c>
      <c r="BB1" t="s">
        <v>584</v>
      </c>
      <c r="BC1" t="s">
        <v>616</v>
      </c>
      <c r="BD1" t="s">
        <v>617</v>
      </c>
    </row>
    <row r="2" spans="1:54" ht="15">
      <c r="A2" s="12" t="s">
        <v>12</v>
      </c>
      <c r="B2" s="13" t="s">
        <v>13</v>
      </c>
      <c r="C2" s="13">
        <v>4</v>
      </c>
      <c r="D2" s="13">
        <v>15</v>
      </c>
      <c r="E2" s="13" t="s">
        <v>14</v>
      </c>
      <c r="F2" s="13" t="s">
        <v>15</v>
      </c>
      <c r="G2" s="13"/>
      <c r="H2" s="14"/>
      <c r="I2" s="13" t="s">
        <v>15</v>
      </c>
      <c r="J2" s="12"/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23"/>
      <c r="AV2" s="27" t="s">
        <v>15</v>
      </c>
      <c r="AW2" s="21" t="s">
        <v>15</v>
      </c>
      <c r="AX2" s="21" t="s">
        <v>15</v>
      </c>
      <c r="AY2" s="21" t="s">
        <v>15</v>
      </c>
      <c r="AZ2" s="21"/>
      <c r="BA2">
        <f>IF(AZ2="","",IF(E2="P&amp;D","Pay &amp; Display",IF(E2="LB","Loading Bay","")))</f>
      </c>
      <c r="BB2" s="28">
        <f>IF(OR(E2="LB",E2="P&amp;D"),"Y","")</f>
      </c>
    </row>
    <row r="3" spans="1:54" ht="15">
      <c r="A3" s="12" t="s">
        <v>16</v>
      </c>
      <c r="B3" s="13" t="s">
        <v>13</v>
      </c>
      <c r="C3" s="13">
        <v>4</v>
      </c>
      <c r="D3" s="13">
        <v>16</v>
      </c>
      <c r="E3" s="13" t="s">
        <v>14</v>
      </c>
      <c r="F3" s="13" t="s">
        <v>15</v>
      </c>
      <c r="G3" s="13"/>
      <c r="H3" s="14"/>
      <c r="I3" s="13" t="s">
        <v>17</v>
      </c>
      <c r="J3" s="12"/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23"/>
      <c r="AV3" s="27" t="s">
        <v>15</v>
      </c>
      <c r="AW3" s="21" t="s">
        <v>15</v>
      </c>
      <c r="AX3" s="21" t="s">
        <v>15</v>
      </c>
      <c r="AY3" s="21" t="s">
        <v>15</v>
      </c>
      <c r="AZ3" s="21"/>
      <c r="BA3">
        <f aca="true" t="shared" si="0" ref="BA3:BA66">IF(AZ3="","",IF(E3="P&amp;D","Pay &amp; Display",IF(E3="LB","Loading Bay","")))</f>
      </c>
      <c r="BB3" s="28">
        <f aca="true" t="shared" si="1" ref="BB3:BB66">IF(OR(E3="LB",E3="P&amp;D"),"Y","")</f>
      </c>
    </row>
    <row r="4" spans="1:54" ht="15">
      <c r="A4" s="12" t="s">
        <v>18</v>
      </c>
      <c r="B4" s="13" t="s">
        <v>13</v>
      </c>
      <c r="C4" s="13">
        <v>4</v>
      </c>
      <c r="D4" s="13">
        <v>17</v>
      </c>
      <c r="E4" s="13" t="s">
        <v>14</v>
      </c>
      <c r="F4" s="13" t="s">
        <v>278</v>
      </c>
      <c r="G4" s="13" t="s">
        <v>22</v>
      </c>
      <c r="H4" s="14"/>
      <c r="I4" s="13" t="s">
        <v>15</v>
      </c>
      <c r="J4" s="12"/>
      <c r="K4" s="15">
        <v>1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23">
        <v>41951.5</v>
      </c>
      <c r="AV4" s="27">
        <v>41951.5</v>
      </c>
      <c r="AW4" s="21">
        <v>0</v>
      </c>
      <c r="AX4" s="21">
        <v>0.041666666666666664</v>
      </c>
      <c r="AY4" s="21" t="s">
        <v>23</v>
      </c>
      <c r="AZ4" s="21" t="s">
        <v>24</v>
      </c>
      <c r="BA4">
        <f t="shared" si="0"/>
      </c>
      <c r="BB4" s="28">
        <f t="shared" si="1"/>
      </c>
    </row>
    <row r="5" spans="1:54" ht="15">
      <c r="A5" s="12" t="s">
        <v>19</v>
      </c>
      <c r="B5" s="13" t="s">
        <v>13</v>
      </c>
      <c r="C5" s="13">
        <v>4</v>
      </c>
      <c r="D5" s="13">
        <v>18</v>
      </c>
      <c r="E5" s="13" t="s">
        <v>14</v>
      </c>
      <c r="F5" s="13" t="s">
        <v>15</v>
      </c>
      <c r="G5" s="13"/>
      <c r="H5" s="14"/>
      <c r="I5" s="13" t="s">
        <v>15</v>
      </c>
      <c r="J5" s="12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23"/>
      <c r="AV5" s="27" t="s">
        <v>15</v>
      </c>
      <c r="AW5" s="21" t="s">
        <v>15</v>
      </c>
      <c r="AX5" s="21" t="s">
        <v>15</v>
      </c>
      <c r="AY5" s="21" t="s">
        <v>15</v>
      </c>
      <c r="AZ5" s="21"/>
      <c r="BA5">
        <f t="shared" si="0"/>
      </c>
      <c r="BB5" s="28">
        <f t="shared" si="1"/>
      </c>
    </row>
    <row r="6" spans="1:54" ht="15">
      <c r="A6" s="12" t="s">
        <v>20</v>
      </c>
      <c r="B6" s="13" t="s">
        <v>13</v>
      </c>
      <c r="C6" s="13">
        <v>4</v>
      </c>
      <c r="D6" s="13">
        <v>19</v>
      </c>
      <c r="E6" s="13" t="s">
        <v>14</v>
      </c>
      <c r="F6" s="13" t="s">
        <v>279</v>
      </c>
      <c r="G6" s="13" t="s">
        <v>22</v>
      </c>
      <c r="H6" s="14"/>
      <c r="I6" s="13" t="s">
        <v>15</v>
      </c>
      <c r="J6" s="12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1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23">
        <v>41952.666666666664</v>
      </c>
      <c r="AV6" s="27">
        <v>41952.666666666664</v>
      </c>
      <c r="AW6" s="21">
        <v>0</v>
      </c>
      <c r="AX6" s="21">
        <v>0.041666666666666664</v>
      </c>
      <c r="AY6" s="21" t="s">
        <v>23</v>
      </c>
      <c r="AZ6" s="21" t="s">
        <v>24</v>
      </c>
      <c r="BA6">
        <f t="shared" si="0"/>
      </c>
      <c r="BB6" s="28">
        <f t="shared" si="1"/>
      </c>
    </row>
    <row r="7" spans="1:54" ht="15">
      <c r="A7" s="12" t="s">
        <v>20</v>
      </c>
      <c r="B7" s="13" t="s">
        <v>13</v>
      </c>
      <c r="C7" s="13">
        <v>4</v>
      </c>
      <c r="D7" s="13">
        <v>19</v>
      </c>
      <c r="E7" s="13" t="s">
        <v>14</v>
      </c>
      <c r="F7" s="13" t="s">
        <v>280</v>
      </c>
      <c r="G7" s="13" t="s">
        <v>22</v>
      </c>
      <c r="H7" s="14"/>
      <c r="I7" s="13" t="s">
        <v>15</v>
      </c>
      <c r="J7" s="12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23">
        <v>41952.791666666664</v>
      </c>
      <c r="AV7" s="27">
        <v>41952.958333333336</v>
      </c>
      <c r="AW7" s="21">
        <v>0.1666666666715173</v>
      </c>
      <c r="AX7" s="21">
        <v>0.20833333333818396</v>
      </c>
      <c r="AY7" s="21" t="s">
        <v>153</v>
      </c>
      <c r="AZ7" s="21" t="s">
        <v>124</v>
      </c>
      <c r="BA7">
        <f t="shared" si="0"/>
      </c>
      <c r="BB7" s="28">
        <f t="shared" si="1"/>
      </c>
    </row>
    <row r="8" spans="1:55" ht="15">
      <c r="A8" s="12" t="s">
        <v>25</v>
      </c>
      <c r="B8" s="13" t="s">
        <v>13</v>
      </c>
      <c r="C8" s="13">
        <v>4</v>
      </c>
      <c r="D8" s="13">
        <v>20</v>
      </c>
      <c r="E8" s="13" t="s">
        <v>26</v>
      </c>
      <c r="F8" s="13" t="s">
        <v>281</v>
      </c>
      <c r="G8" s="13" t="s">
        <v>22</v>
      </c>
      <c r="H8" s="14"/>
      <c r="I8" s="13" t="s">
        <v>15</v>
      </c>
      <c r="J8" s="12"/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23">
        <v>41951.5</v>
      </c>
      <c r="AV8" s="27">
        <v>41951.5</v>
      </c>
      <c r="AW8" s="21">
        <v>0</v>
      </c>
      <c r="AX8" s="21">
        <v>0.041666666666666664</v>
      </c>
      <c r="AY8" s="21" t="s">
        <v>23</v>
      </c>
      <c r="AZ8" s="21" t="s">
        <v>24</v>
      </c>
      <c r="BA8" t="str">
        <f t="shared" si="0"/>
        <v>Pay &amp; Display</v>
      </c>
      <c r="BB8" s="28" t="str">
        <f t="shared" si="1"/>
        <v>Y</v>
      </c>
      <c r="BC8" t="s">
        <v>599</v>
      </c>
    </row>
    <row r="9" spans="1:55" ht="15">
      <c r="A9" s="12" t="s">
        <v>25</v>
      </c>
      <c r="B9" s="13" t="s">
        <v>13</v>
      </c>
      <c r="C9" s="13">
        <v>4</v>
      </c>
      <c r="D9" s="13">
        <v>20</v>
      </c>
      <c r="E9" s="13" t="s">
        <v>26</v>
      </c>
      <c r="F9" s="13" t="s">
        <v>282</v>
      </c>
      <c r="G9" s="13" t="s">
        <v>22</v>
      </c>
      <c r="H9" s="14" t="s">
        <v>124</v>
      </c>
      <c r="I9" s="13" t="s">
        <v>15</v>
      </c>
      <c r="J9" s="12"/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23">
        <v>41951.583333333336</v>
      </c>
      <c r="AV9" s="27">
        <v>41951.583333333336</v>
      </c>
      <c r="AW9" s="21">
        <v>0</v>
      </c>
      <c r="AX9" s="21">
        <v>0.041666666666666664</v>
      </c>
      <c r="AY9" s="21" t="s">
        <v>23</v>
      </c>
      <c r="AZ9" s="21" t="s">
        <v>124</v>
      </c>
      <c r="BA9" t="str">
        <f t="shared" si="0"/>
        <v>Pay &amp; Display</v>
      </c>
      <c r="BB9" s="28" t="str">
        <f t="shared" si="1"/>
        <v>Y</v>
      </c>
      <c r="BC9" t="s">
        <v>599</v>
      </c>
    </row>
    <row r="10" spans="1:55" ht="15">
      <c r="A10" s="12" t="s">
        <v>25</v>
      </c>
      <c r="B10" s="13" t="s">
        <v>13</v>
      </c>
      <c r="C10" s="13">
        <v>4</v>
      </c>
      <c r="D10" s="13">
        <v>20</v>
      </c>
      <c r="E10" s="13" t="s">
        <v>26</v>
      </c>
      <c r="F10" s="13" t="s">
        <v>283</v>
      </c>
      <c r="G10" s="13" t="s">
        <v>22</v>
      </c>
      <c r="H10" s="14"/>
      <c r="I10" s="13" t="s">
        <v>15</v>
      </c>
      <c r="J10" s="12"/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23">
        <v>41951.708333333336</v>
      </c>
      <c r="AV10" s="27">
        <v>41951.708333333336</v>
      </c>
      <c r="AW10" s="21">
        <v>0</v>
      </c>
      <c r="AX10" s="21">
        <v>0.041666666666666664</v>
      </c>
      <c r="AY10" s="21" t="s">
        <v>23</v>
      </c>
      <c r="AZ10" s="21" t="s">
        <v>24</v>
      </c>
      <c r="BA10" t="str">
        <f t="shared" si="0"/>
        <v>Pay &amp; Display</v>
      </c>
      <c r="BB10" s="28" t="str">
        <f t="shared" si="1"/>
        <v>Y</v>
      </c>
      <c r="BC10" t="s">
        <v>599</v>
      </c>
    </row>
    <row r="11" spans="1:56" ht="15">
      <c r="A11" s="12" t="s">
        <v>25</v>
      </c>
      <c r="B11" s="13" t="s">
        <v>13</v>
      </c>
      <c r="C11" s="13">
        <v>4</v>
      </c>
      <c r="D11" s="13">
        <v>20</v>
      </c>
      <c r="E11" s="13" t="s">
        <v>26</v>
      </c>
      <c r="F11" s="13" t="s">
        <v>284</v>
      </c>
      <c r="G11" s="13" t="s">
        <v>22</v>
      </c>
      <c r="H11" s="14"/>
      <c r="I11" s="13" t="s">
        <v>15</v>
      </c>
      <c r="J11" s="12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1</v>
      </c>
      <c r="AI11" s="15">
        <v>1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23">
        <v>41952.458333333336</v>
      </c>
      <c r="AV11" s="27">
        <v>41952.5</v>
      </c>
      <c r="AW11" s="21">
        <v>0.04166666666424135</v>
      </c>
      <c r="AX11" s="21">
        <v>0.083333333330908</v>
      </c>
      <c r="AY11" s="21" t="s">
        <v>23</v>
      </c>
      <c r="AZ11" s="21" t="s">
        <v>24</v>
      </c>
      <c r="BA11" t="str">
        <f t="shared" si="0"/>
        <v>Pay &amp; Display</v>
      </c>
      <c r="BB11" s="28" t="str">
        <f t="shared" si="1"/>
        <v>Y</v>
      </c>
      <c r="BD11" t="s">
        <v>600</v>
      </c>
    </row>
    <row r="12" spans="1:56" ht="15">
      <c r="A12" s="12" t="s">
        <v>25</v>
      </c>
      <c r="B12" s="13" t="s">
        <v>13</v>
      </c>
      <c r="C12" s="13">
        <v>4</v>
      </c>
      <c r="D12" s="13">
        <v>20</v>
      </c>
      <c r="E12" s="13" t="s">
        <v>26</v>
      </c>
      <c r="F12" s="13" t="s">
        <v>285</v>
      </c>
      <c r="G12" s="13" t="s">
        <v>22</v>
      </c>
      <c r="H12" s="14"/>
      <c r="I12" s="13" t="s">
        <v>15</v>
      </c>
      <c r="J12" s="12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1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23">
        <v>41952.625</v>
      </c>
      <c r="AV12" s="27">
        <v>41952.625</v>
      </c>
      <c r="AW12" s="21">
        <v>0</v>
      </c>
      <c r="AX12" s="21">
        <v>0.041666666666666664</v>
      </c>
      <c r="AY12" s="21" t="s">
        <v>23</v>
      </c>
      <c r="AZ12" s="21" t="s">
        <v>24</v>
      </c>
      <c r="BA12" t="str">
        <f t="shared" si="0"/>
        <v>Pay &amp; Display</v>
      </c>
      <c r="BB12" s="28" t="str">
        <f t="shared" si="1"/>
        <v>Y</v>
      </c>
      <c r="BD12" t="s">
        <v>600</v>
      </c>
    </row>
    <row r="13" spans="1:56" ht="15">
      <c r="A13" s="12" t="s">
        <v>25</v>
      </c>
      <c r="B13" s="13" t="s">
        <v>13</v>
      </c>
      <c r="C13" s="13">
        <v>4</v>
      </c>
      <c r="D13" s="13">
        <v>20</v>
      </c>
      <c r="E13" s="13" t="s">
        <v>26</v>
      </c>
      <c r="F13" s="13" t="s">
        <v>286</v>
      </c>
      <c r="G13" s="13" t="s">
        <v>22</v>
      </c>
      <c r="H13" s="14" t="s">
        <v>124</v>
      </c>
      <c r="I13" s="13" t="s">
        <v>15</v>
      </c>
      <c r="J13" s="12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</v>
      </c>
      <c r="AN13" s="15">
        <v>1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23">
        <v>41952.666666666664</v>
      </c>
      <c r="AV13" s="27">
        <v>41952.708333333336</v>
      </c>
      <c r="AW13" s="21">
        <v>0.041666666671517305</v>
      </c>
      <c r="AX13" s="21">
        <v>0.08333333333818396</v>
      </c>
      <c r="AY13" s="21" t="s">
        <v>23</v>
      </c>
      <c r="AZ13" s="21" t="s">
        <v>124</v>
      </c>
      <c r="BA13" t="str">
        <f t="shared" si="0"/>
        <v>Pay &amp; Display</v>
      </c>
      <c r="BB13" s="28" t="str">
        <f t="shared" si="1"/>
        <v>Y</v>
      </c>
      <c r="BD13" t="s">
        <v>600</v>
      </c>
    </row>
    <row r="14" spans="1:56" ht="15">
      <c r="A14" s="12" t="s">
        <v>25</v>
      </c>
      <c r="B14" s="13" t="s">
        <v>13</v>
      </c>
      <c r="C14" s="13">
        <v>4</v>
      </c>
      <c r="D14" s="13">
        <v>20</v>
      </c>
      <c r="E14" s="13" t="s">
        <v>26</v>
      </c>
      <c r="F14" s="13" t="s">
        <v>287</v>
      </c>
      <c r="G14" s="13" t="s">
        <v>22</v>
      </c>
      <c r="H14" s="14"/>
      <c r="I14" s="13" t="s">
        <v>15</v>
      </c>
      <c r="J14" s="12"/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23">
        <v>41952.75</v>
      </c>
      <c r="AV14" s="27">
        <v>41952.75</v>
      </c>
      <c r="AW14" s="21">
        <v>0</v>
      </c>
      <c r="AX14" s="21">
        <v>0.041666666666666664</v>
      </c>
      <c r="AY14" s="21" t="s">
        <v>23</v>
      </c>
      <c r="AZ14" s="21" t="s">
        <v>24</v>
      </c>
      <c r="BA14" t="str">
        <f t="shared" si="0"/>
        <v>Pay &amp; Display</v>
      </c>
      <c r="BB14" s="28" t="str">
        <f t="shared" si="1"/>
        <v>Y</v>
      </c>
      <c r="BD14" t="s">
        <v>600</v>
      </c>
    </row>
    <row r="15" spans="1:56" ht="15">
      <c r="A15" s="12" t="s">
        <v>25</v>
      </c>
      <c r="B15" s="13" t="s">
        <v>13</v>
      </c>
      <c r="C15" s="13">
        <v>4</v>
      </c>
      <c r="D15" s="13">
        <v>20</v>
      </c>
      <c r="E15" s="13" t="s">
        <v>26</v>
      </c>
      <c r="F15" s="13" t="s">
        <v>288</v>
      </c>
      <c r="G15" s="13" t="s">
        <v>22</v>
      </c>
      <c r="H15" s="14"/>
      <c r="I15" s="13" t="s">
        <v>15</v>
      </c>
      <c r="J15" s="12"/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1</v>
      </c>
      <c r="AQ15" s="15">
        <v>0</v>
      </c>
      <c r="AR15" s="15">
        <v>0</v>
      </c>
      <c r="AS15" s="15">
        <v>0</v>
      </c>
      <c r="AT15" s="15">
        <v>0</v>
      </c>
      <c r="AU15" s="23">
        <v>41952.791666666664</v>
      </c>
      <c r="AV15" s="27">
        <v>41952.791666666664</v>
      </c>
      <c r="AW15" s="21">
        <v>0</v>
      </c>
      <c r="AX15" s="21">
        <v>0.041666666666666664</v>
      </c>
      <c r="AY15" s="21" t="s">
        <v>23</v>
      </c>
      <c r="AZ15" s="21" t="s">
        <v>24</v>
      </c>
      <c r="BA15" t="str">
        <f t="shared" si="0"/>
        <v>Pay &amp; Display</v>
      </c>
      <c r="BB15" s="28" t="str">
        <f t="shared" si="1"/>
        <v>Y</v>
      </c>
      <c r="BD15" t="s">
        <v>600</v>
      </c>
    </row>
    <row r="16" spans="1:55" ht="15">
      <c r="A16" s="12" t="s">
        <v>35</v>
      </c>
      <c r="B16" s="13" t="s">
        <v>13</v>
      </c>
      <c r="C16" s="13">
        <v>4</v>
      </c>
      <c r="D16" s="13">
        <v>21</v>
      </c>
      <c r="E16" s="13" t="s">
        <v>26</v>
      </c>
      <c r="F16" s="13" t="s">
        <v>289</v>
      </c>
      <c r="G16" s="13" t="s">
        <v>22</v>
      </c>
      <c r="H16" s="14" t="s">
        <v>124</v>
      </c>
      <c r="I16" s="13" t="s">
        <v>15</v>
      </c>
      <c r="J16" s="12"/>
      <c r="K16" s="15">
        <v>1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23">
        <v>41951.5</v>
      </c>
      <c r="AV16" s="27">
        <v>41951.5</v>
      </c>
      <c r="AW16" s="21">
        <v>0</v>
      </c>
      <c r="AX16" s="21">
        <v>0.041666666666666664</v>
      </c>
      <c r="AY16" s="21" t="s">
        <v>23</v>
      </c>
      <c r="AZ16" s="21" t="s">
        <v>124</v>
      </c>
      <c r="BA16" t="str">
        <f t="shared" si="0"/>
        <v>Pay &amp; Display</v>
      </c>
      <c r="BB16" s="28" t="str">
        <f t="shared" si="1"/>
        <v>Y</v>
      </c>
      <c r="BC16" t="s">
        <v>599</v>
      </c>
    </row>
    <row r="17" spans="1:55" ht="15">
      <c r="A17" s="12" t="s">
        <v>35</v>
      </c>
      <c r="B17" s="13" t="s">
        <v>13</v>
      </c>
      <c r="C17" s="13">
        <v>4</v>
      </c>
      <c r="D17" s="13">
        <v>21</v>
      </c>
      <c r="E17" s="13" t="s">
        <v>26</v>
      </c>
      <c r="F17" s="13" t="s">
        <v>290</v>
      </c>
      <c r="G17" s="13" t="s">
        <v>22</v>
      </c>
      <c r="H17" s="14"/>
      <c r="I17" s="13" t="s">
        <v>15</v>
      </c>
      <c r="J17" s="12"/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23">
        <v>41951.583333333336</v>
      </c>
      <c r="AV17" s="27">
        <v>41951.583333333336</v>
      </c>
      <c r="AW17" s="21">
        <v>0</v>
      </c>
      <c r="AX17" s="21">
        <v>0.041666666666666664</v>
      </c>
      <c r="AY17" s="21" t="s">
        <v>23</v>
      </c>
      <c r="AZ17" s="21" t="s">
        <v>24</v>
      </c>
      <c r="BA17" t="str">
        <f t="shared" si="0"/>
        <v>Pay &amp; Display</v>
      </c>
      <c r="BB17" s="28" t="str">
        <f t="shared" si="1"/>
        <v>Y</v>
      </c>
      <c r="BC17" t="s">
        <v>599</v>
      </c>
    </row>
    <row r="18" spans="1:55" ht="15">
      <c r="A18" s="12" t="s">
        <v>35</v>
      </c>
      <c r="B18" s="13" t="s">
        <v>13</v>
      </c>
      <c r="C18" s="13">
        <v>4</v>
      </c>
      <c r="D18" s="13">
        <v>21</v>
      </c>
      <c r="E18" s="13" t="s">
        <v>26</v>
      </c>
      <c r="F18" s="13" t="s">
        <v>291</v>
      </c>
      <c r="G18" s="13" t="s">
        <v>22</v>
      </c>
      <c r="H18" s="14"/>
      <c r="I18" s="13" t="s">
        <v>15</v>
      </c>
      <c r="J18" s="12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23">
        <v>41951.708333333336</v>
      </c>
      <c r="AV18" s="27">
        <v>41951.75</v>
      </c>
      <c r="AW18" s="21">
        <v>0.04166666666424135</v>
      </c>
      <c r="AX18" s="21">
        <v>0.083333333330908</v>
      </c>
      <c r="AY18" s="21" t="s">
        <v>23</v>
      </c>
      <c r="AZ18" s="21" t="s">
        <v>24</v>
      </c>
      <c r="BA18" t="str">
        <f t="shared" si="0"/>
        <v>Pay &amp; Display</v>
      </c>
      <c r="BB18" s="28" t="str">
        <f t="shared" si="1"/>
        <v>Y</v>
      </c>
      <c r="BC18" t="s">
        <v>599</v>
      </c>
    </row>
    <row r="19" spans="1:56" ht="15">
      <c r="A19" s="12" t="s">
        <v>35</v>
      </c>
      <c r="B19" s="13" t="s">
        <v>13</v>
      </c>
      <c r="C19" s="13">
        <v>4</v>
      </c>
      <c r="D19" s="13">
        <v>21</v>
      </c>
      <c r="E19" s="13" t="s">
        <v>26</v>
      </c>
      <c r="F19" s="13" t="s">
        <v>292</v>
      </c>
      <c r="G19" s="13" t="s">
        <v>22</v>
      </c>
      <c r="H19" s="14"/>
      <c r="I19" s="13" t="s">
        <v>15</v>
      </c>
      <c r="J19" s="12"/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1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23">
        <v>41952.458333333336</v>
      </c>
      <c r="AV19" s="27">
        <v>41952.458333333336</v>
      </c>
      <c r="AW19" s="21">
        <v>0</v>
      </c>
      <c r="AX19" s="21">
        <v>0.041666666666666664</v>
      </c>
      <c r="AY19" s="21" t="s">
        <v>23</v>
      </c>
      <c r="AZ19" s="21" t="s">
        <v>24</v>
      </c>
      <c r="BA19" t="str">
        <f t="shared" si="0"/>
        <v>Pay &amp; Display</v>
      </c>
      <c r="BB19" s="28" t="str">
        <f t="shared" si="1"/>
        <v>Y</v>
      </c>
      <c r="BD19" t="s">
        <v>600</v>
      </c>
    </row>
    <row r="20" spans="1:56" ht="15">
      <c r="A20" s="12" t="s">
        <v>35</v>
      </c>
      <c r="B20" s="13" t="s">
        <v>13</v>
      </c>
      <c r="C20" s="13">
        <v>4</v>
      </c>
      <c r="D20" s="13">
        <v>21</v>
      </c>
      <c r="E20" s="13" t="s">
        <v>26</v>
      </c>
      <c r="F20" s="13" t="s">
        <v>293</v>
      </c>
      <c r="G20" s="13" t="s">
        <v>22</v>
      </c>
      <c r="H20" s="14"/>
      <c r="I20" s="13" t="s">
        <v>15</v>
      </c>
      <c r="J20" s="12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1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23">
        <v>41952.5</v>
      </c>
      <c r="AV20" s="27">
        <v>41952.5</v>
      </c>
      <c r="AW20" s="21">
        <v>0</v>
      </c>
      <c r="AX20" s="21">
        <v>0.041666666666666664</v>
      </c>
      <c r="AY20" s="21" t="s">
        <v>23</v>
      </c>
      <c r="AZ20" s="21" t="s">
        <v>24</v>
      </c>
      <c r="BA20" t="str">
        <f t="shared" si="0"/>
        <v>Pay &amp; Display</v>
      </c>
      <c r="BB20" s="28" t="str">
        <f t="shared" si="1"/>
        <v>Y</v>
      </c>
      <c r="BD20" t="s">
        <v>600</v>
      </c>
    </row>
    <row r="21" spans="1:56" ht="15">
      <c r="A21" s="12" t="s">
        <v>35</v>
      </c>
      <c r="B21" s="13" t="s">
        <v>13</v>
      </c>
      <c r="C21" s="13">
        <v>4</v>
      </c>
      <c r="D21" s="13">
        <v>21</v>
      </c>
      <c r="E21" s="13" t="s">
        <v>26</v>
      </c>
      <c r="F21" s="13" t="s">
        <v>294</v>
      </c>
      <c r="G21" s="13" t="s">
        <v>22</v>
      </c>
      <c r="H21" s="14"/>
      <c r="I21" s="13" t="s">
        <v>15</v>
      </c>
      <c r="J21" s="12"/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23">
        <v>41952.541666666664</v>
      </c>
      <c r="AV21" s="27">
        <v>41952.541666666664</v>
      </c>
      <c r="AW21" s="21">
        <v>0</v>
      </c>
      <c r="AX21" s="21">
        <v>0.041666666666666664</v>
      </c>
      <c r="AY21" s="21" t="s">
        <v>23</v>
      </c>
      <c r="AZ21" s="21" t="s">
        <v>24</v>
      </c>
      <c r="BA21" t="str">
        <f t="shared" si="0"/>
        <v>Pay &amp; Display</v>
      </c>
      <c r="BB21" s="28" t="str">
        <f t="shared" si="1"/>
        <v>Y</v>
      </c>
      <c r="BD21" t="s">
        <v>600</v>
      </c>
    </row>
    <row r="22" spans="1:56" ht="15">
      <c r="A22" s="12" t="s">
        <v>35</v>
      </c>
      <c r="B22" s="13" t="s">
        <v>13</v>
      </c>
      <c r="C22" s="13">
        <v>4</v>
      </c>
      <c r="D22" s="13">
        <v>21</v>
      </c>
      <c r="E22" s="13" t="s">
        <v>26</v>
      </c>
      <c r="F22" s="13" t="s">
        <v>295</v>
      </c>
      <c r="G22" s="13" t="s">
        <v>22</v>
      </c>
      <c r="H22" s="14"/>
      <c r="I22" s="13" t="s">
        <v>15</v>
      </c>
      <c r="J22" s="12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1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23">
        <v>41952.625</v>
      </c>
      <c r="AV22" s="27">
        <v>41952.625</v>
      </c>
      <c r="AW22" s="21">
        <v>0</v>
      </c>
      <c r="AX22" s="21">
        <v>0.041666666666666664</v>
      </c>
      <c r="AY22" s="21" t="s">
        <v>23</v>
      </c>
      <c r="AZ22" s="21" t="s">
        <v>24</v>
      </c>
      <c r="BA22" t="str">
        <f t="shared" si="0"/>
        <v>Pay &amp; Display</v>
      </c>
      <c r="BB22" s="28" t="str">
        <f t="shared" si="1"/>
        <v>Y</v>
      </c>
      <c r="BD22" t="s">
        <v>600</v>
      </c>
    </row>
    <row r="23" spans="1:56" ht="15">
      <c r="A23" s="12" t="s">
        <v>35</v>
      </c>
      <c r="B23" s="13" t="s">
        <v>13</v>
      </c>
      <c r="C23" s="13">
        <v>4</v>
      </c>
      <c r="D23" s="13">
        <v>21</v>
      </c>
      <c r="E23" s="13" t="s">
        <v>26</v>
      </c>
      <c r="F23" s="13" t="s">
        <v>296</v>
      </c>
      <c r="G23" s="13" t="s">
        <v>22</v>
      </c>
      <c r="H23" s="14"/>
      <c r="I23" s="13" t="s">
        <v>15</v>
      </c>
      <c r="J23" s="12"/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1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23">
        <v>41952.666666666664</v>
      </c>
      <c r="AV23" s="27">
        <v>41952.666666666664</v>
      </c>
      <c r="AW23" s="21">
        <v>0</v>
      </c>
      <c r="AX23" s="21">
        <v>0.041666666666666664</v>
      </c>
      <c r="AY23" s="21" t="s">
        <v>23</v>
      </c>
      <c r="AZ23" s="21" t="s">
        <v>24</v>
      </c>
      <c r="BA23" t="str">
        <f t="shared" si="0"/>
        <v>Pay &amp; Display</v>
      </c>
      <c r="BB23" s="28" t="str">
        <f t="shared" si="1"/>
        <v>Y</v>
      </c>
      <c r="BD23" t="s">
        <v>600</v>
      </c>
    </row>
    <row r="24" spans="1:55" ht="15">
      <c r="A24" s="12" t="s">
        <v>40</v>
      </c>
      <c r="B24" s="13" t="s">
        <v>13</v>
      </c>
      <c r="C24" s="13">
        <v>4</v>
      </c>
      <c r="D24" s="13">
        <v>22</v>
      </c>
      <c r="E24" s="13" t="s">
        <v>26</v>
      </c>
      <c r="F24" s="13" t="s">
        <v>297</v>
      </c>
      <c r="G24" s="13" t="s">
        <v>22</v>
      </c>
      <c r="H24" s="14"/>
      <c r="I24" s="13" t="s">
        <v>15</v>
      </c>
      <c r="J24" s="12"/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23">
        <v>41951.5</v>
      </c>
      <c r="AV24" s="27">
        <v>41951.5</v>
      </c>
      <c r="AW24" s="21">
        <v>0</v>
      </c>
      <c r="AX24" s="21">
        <v>0.041666666666666664</v>
      </c>
      <c r="AY24" s="21" t="s">
        <v>23</v>
      </c>
      <c r="AZ24" s="21" t="s">
        <v>24</v>
      </c>
      <c r="BA24" t="str">
        <f t="shared" si="0"/>
        <v>Pay &amp; Display</v>
      </c>
      <c r="BB24" s="28" t="str">
        <f t="shared" si="1"/>
        <v>Y</v>
      </c>
      <c r="BC24" t="s">
        <v>599</v>
      </c>
    </row>
    <row r="25" spans="1:55" ht="15">
      <c r="A25" s="12" t="s">
        <v>40</v>
      </c>
      <c r="B25" s="13" t="s">
        <v>13</v>
      </c>
      <c r="C25" s="13">
        <v>4</v>
      </c>
      <c r="D25" s="13">
        <v>22</v>
      </c>
      <c r="E25" s="13" t="s">
        <v>26</v>
      </c>
      <c r="F25" s="13" t="s">
        <v>298</v>
      </c>
      <c r="G25" s="13" t="s">
        <v>22</v>
      </c>
      <c r="H25" s="14"/>
      <c r="I25" s="13" t="s">
        <v>15</v>
      </c>
      <c r="J25" s="12"/>
      <c r="K25" s="15">
        <v>0</v>
      </c>
      <c r="L25" s="15">
        <v>1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23">
        <v>41951.541666666664</v>
      </c>
      <c r="AV25" s="27">
        <v>41951.583333333336</v>
      </c>
      <c r="AW25" s="21">
        <v>0.041666666671517305</v>
      </c>
      <c r="AX25" s="21">
        <v>0.08333333333818396</v>
      </c>
      <c r="AY25" s="21" t="s">
        <v>23</v>
      </c>
      <c r="AZ25" s="21" t="s">
        <v>24</v>
      </c>
      <c r="BA25" t="str">
        <f t="shared" si="0"/>
        <v>Pay &amp; Display</v>
      </c>
      <c r="BB25" s="28" t="str">
        <f t="shared" si="1"/>
        <v>Y</v>
      </c>
      <c r="BC25" t="s">
        <v>599</v>
      </c>
    </row>
    <row r="26" spans="1:55" ht="15">
      <c r="A26" s="12" t="s">
        <v>40</v>
      </c>
      <c r="B26" s="13" t="s">
        <v>13</v>
      </c>
      <c r="C26" s="13">
        <v>4</v>
      </c>
      <c r="D26" s="13">
        <v>22</v>
      </c>
      <c r="E26" s="13" t="s">
        <v>26</v>
      </c>
      <c r="F26" s="13" t="s">
        <v>299</v>
      </c>
      <c r="G26" s="13" t="s">
        <v>22</v>
      </c>
      <c r="H26" s="14" t="s">
        <v>124</v>
      </c>
      <c r="I26" s="13" t="s">
        <v>15</v>
      </c>
      <c r="J26" s="12"/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23">
        <v>41951.625</v>
      </c>
      <c r="AV26" s="27">
        <v>41951.625</v>
      </c>
      <c r="AW26" s="21">
        <v>0</v>
      </c>
      <c r="AX26" s="21">
        <v>0.041666666666666664</v>
      </c>
      <c r="AY26" s="21" t="s">
        <v>23</v>
      </c>
      <c r="AZ26" s="21" t="s">
        <v>124</v>
      </c>
      <c r="BA26" t="str">
        <f t="shared" si="0"/>
        <v>Pay &amp; Display</v>
      </c>
      <c r="BB26" s="28" t="str">
        <f t="shared" si="1"/>
        <v>Y</v>
      </c>
      <c r="BC26" t="s">
        <v>599</v>
      </c>
    </row>
    <row r="27" spans="1:55" ht="15">
      <c r="A27" s="12" t="s">
        <v>40</v>
      </c>
      <c r="B27" s="13" t="s">
        <v>13</v>
      </c>
      <c r="C27" s="13">
        <v>4</v>
      </c>
      <c r="D27" s="13">
        <v>22</v>
      </c>
      <c r="E27" s="13" t="s">
        <v>26</v>
      </c>
      <c r="F27" s="13" t="s">
        <v>300</v>
      </c>
      <c r="G27" s="13" t="s">
        <v>22</v>
      </c>
      <c r="H27" s="14"/>
      <c r="I27" s="13" t="s">
        <v>15</v>
      </c>
      <c r="J27" s="12"/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23">
        <v>41951.666666666664</v>
      </c>
      <c r="AV27" s="27">
        <v>41951.708333333336</v>
      </c>
      <c r="AW27" s="21">
        <v>0.041666666671517305</v>
      </c>
      <c r="AX27" s="21">
        <v>0.08333333333818396</v>
      </c>
      <c r="AY27" s="21" t="s">
        <v>23</v>
      </c>
      <c r="AZ27" s="21" t="s">
        <v>24</v>
      </c>
      <c r="BA27" t="str">
        <f t="shared" si="0"/>
        <v>Pay &amp; Display</v>
      </c>
      <c r="BB27" s="28" t="str">
        <f t="shared" si="1"/>
        <v>Y</v>
      </c>
      <c r="BC27" t="s">
        <v>599</v>
      </c>
    </row>
    <row r="28" spans="1:56" ht="15">
      <c r="A28" s="12" t="s">
        <v>40</v>
      </c>
      <c r="B28" s="13" t="s">
        <v>13</v>
      </c>
      <c r="C28" s="13">
        <v>4</v>
      </c>
      <c r="D28" s="13">
        <v>22</v>
      </c>
      <c r="E28" s="13" t="s">
        <v>26</v>
      </c>
      <c r="F28" s="13" t="s">
        <v>301</v>
      </c>
      <c r="G28" s="13" t="s">
        <v>22</v>
      </c>
      <c r="H28" s="14" t="s">
        <v>124</v>
      </c>
      <c r="I28" s="13" t="s">
        <v>15</v>
      </c>
      <c r="J28" s="12"/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1</v>
      </c>
      <c r="AK28" s="15">
        <v>1</v>
      </c>
      <c r="AL28" s="15">
        <v>1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23">
        <v>41952.541666666664</v>
      </c>
      <c r="AV28" s="27">
        <v>41952.625</v>
      </c>
      <c r="AW28" s="21">
        <v>0.08333333333575865</v>
      </c>
      <c r="AX28" s="21">
        <v>0.1250000000024253</v>
      </c>
      <c r="AY28" s="21" t="s">
        <v>31</v>
      </c>
      <c r="AZ28" s="21" t="s">
        <v>124</v>
      </c>
      <c r="BA28" t="str">
        <f t="shared" si="0"/>
        <v>Pay &amp; Display</v>
      </c>
      <c r="BB28" s="28" t="str">
        <f t="shared" si="1"/>
        <v>Y</v>
      </c>
      <c r="BD28" t="s">
        <v>600</v>
      </c>
    </row>
    <row r="29" spans="1:56" ht="15">
      <c r="A29" s="12" t="s">
        <v>40</v>
      </c>
      <c r="B29" s="13" t="s">
        <v>13</v>
      </c>
      <c r="C29" s="13">
        <v>4</v>
      </c>
      <c r="D29" s="13">
        <v>22</v>
      </c>
      <c r="E29" s="13" t="s">
        <v>26</v>
      </c>
      <c r="F29" s="13" t="s">
        <v>302</v>
      </c>
      <c r="G29" s="13" t="s">
        <v>22</v>
      </c>
      <c r="H29" s="14"/>
      <c r="I29" s="13" t="s">
        <v>15</v>
      </c>
      <c r="J29" s="12"/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1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23">
        <v>41952.666666666664</v>
      </c>
      <c r="AV29" s="27">
        <v>41952.666666666664</v>
      </c>
      <c r="AW29" s="21">
        <v>0</v>
      </c>
      <c r="AX29" s="21">
        <v>0.041666666666666664</v>
      </c>
      <c r="AY29" s="21" t="s">
        <v>23</v>
      </c>
      <c r="AZ29" s="21" t="s">
        <v>24</v>
      </c>
      <c r="BA29" t="str">
        <f t="shared" si="0"/>
        <v>Pay &amp; Display</v>
      </c>
      <c r="BB29" s="28" t="str">
        <f t="shared" si="1"/>
        <v>Y</v>
      </c>
      <c r="BD29" t="s">
        <v>600</v>
      </c>
    </row>
    <row r="30" spans="1:56" ht="15">
      <c r="A30" s="12" t="s">
        <v>40</v>
      </c>
      <c r="B30" s="13" t="s">
        <v>13</v>
      </c>
      <c r="C30" s="13">
        <v>4</v>
      </c>
      <c r="D30" s="13">
        <v>22</v>
      </c>
      <c r="E30" s="13" t="s">
        <v>26</v>
      </c>
      <c r="F30" s="13" t="s">
        <v>303</v>
      </c>
      <c r="G30" s="13" t="s">
        <v>22</v>
      </c>
      <c r="H30" s="14"/>
      <c r="I30" s="13" t="s">
        <v>15</v>
      </c>
      <c r="J30" s="12"/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1</v>
      </c>
      <c r="AO30" s="15">
        <v>1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23">
        <v>41952.708333333336</v>
      </c>
      <c r="AV30" s="27">
        <v>41952.75</v>
      </c>
      <c r="AW30" s="21">
        <v>0.04166666666424135</v>
      </c>
      <c r="AX30" s="21">
        <v>0.083333333330908</v>
      </c>
      <c r="AY30" s="21" t="s">
        <v>23</v>
      </c>
      <c r="AZ30" s="21" t="s">
        <v>24</v>
      </c>
      <c r="BA30" t="str">
        <f t="shared" si="0"/>
        <v>Pay &amp; Display</v>
      </c>
      <c r="BB30" s="28" t="str">
        <f t="shared" si="1"/>
        <v>Y</v>
      </c>
      <c r="BD30" t="s">
        <v>600</v>
      </c>
    </row>
    <row r="31" spans="1:55" ht="15">
      <c r="A31" s="12" t="s">
        <v>47</v>
      </c>
      <c r="B31" s="13" t="s">
        <v>13</v>
      </c>
      <c r="C31" s="13">
        <v>4</v>
      </c>
      <c r="D31" s="13">
        <v>23</v>
      </c>
      <c r="E31" s="13" t="s">
        <v>26</v>
      </c>
      <c r="F31" s="13" t="s">
        <v>304</v>
      </c>
      <c r="G31" s="13" t="s">
        <v>22</v>
      </c>
      <c r="H31" s="14"/>
      <c r="I31" s="13" t="s">
        <v>15</v>
      </c>
      <c r="J31" s="12"/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23">
        <v>41951.5</v>
      </c>
      <c r="AV31" s="27">
        <v>41951.5</v>
      </c>
      <c r="AW31" s="21">
        <v>0</v>
      </c>
      <c r="AX31" s="21">
        <v>0.041666666666666664</v>
      </c>
      <c r="AY31" s="21" t="s">
        <v>23</v>
      </c>
      <c r="AZ31" s="21" t="s">
        <v>24</v>
      </c>
      <c r="BA31" t="str">
        <f t="shared" si="0"/>
        <v>Pay &amp; Display</v>
      </c>
      <c r="BB31" s="28" t="str">
        <f t="shared" si="1"/>
        <v>Y</v>
      </c>
      <c r="BC31" t="s">
        <v>599</v>
      </c>
    </row>
    <row r="32" spans="1:55" ht="15">
      <c r="A32" s="12" t="s">
        <v>47</v>
      </c>
      <c r="B32" s="13" t="s">
        <v>13</v>
      </c>
      <c r="C32" s="13">
        <v>4</v>
      </c>
      <c r="D32" s="13">
        <v>23</v>
      </c>
      <c r="E32" s="13" t="s">
        <v>26</v>
      </c>
      <c r="F32" s="13" t="s">
        <v>305</v>
      </c>
      <c r="G32" s="13" t="s">
        <v>22</v>
      </c>
      <c r="H32" s="14"/>
      <c r="I32" s="13" t="s">
        <v>15</v>
      </c>
      <c r="J32" s="12"/>
      <c r="K32" s="15">
        <v>0</v>
      </c>
      <c r="L32" s="15">
        <v>1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23">
        <v>41951.541666666664</v>
      </c>
      <c r="AV32" s="27">
        <v>41951.583333333336</v>
      </c>
      <c r="AW32" s="21">
        <v>0.041666666671517305</v>
      </c>
      <c r="AX32" s="21">
        <v>0.08333333333818396</v>
      </c>
      <c r="AY32" s="21" t="s">
        <v>23</v>
      </c>
      <c r="AZ32" s="21" t="s">
        <v>24</v>
      </c>
      <c r="BA32" t="str">
        <f t="shared" si="0"/>
        <v>Pay &amp; Display</v>
      </c>
      <c r="BB32" s="28" t="str">
        <f t="shared" si="1"/>
        <v>Y</v>
      </c>
      <c r="BC32" t="s">
        <v>599</v>
      </c>
    </row>
    <row r="33" spans="1:55" ht="15">
      <c r="A33" s="12" t="s">
        <v>47</v>
      </c>
      <c r="B33" s="13" t="s">
        <v>13</v>
      </c>
      <c r="C33" s="13">
        <v>4</v>
      </c>
      <c r="D33" s="13">
        <v>23</v>
      </c>
      <c r="E33" s="13" t="s">
        <v>26</v>
      </c>
      <c r="F33" s="13" t="s">
        <v>306</v>
      </c>
      <c r="G33" s="13" t="s">
        <v>22</v>
      </c>
      <c r="H33" s="14"/>
      <c r="I33" s="13" t="s">
        <v>15</v>
      </c>
      <c r="J33" s="12"/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23">
        <v>41951.625</v>
      </c>
      <c r="AV33" s="27">
        <v>41951.625</v>
      </c>
      <c r="AW33" s="21">
        <v>0</v>
      </c>
      <c r="AX33" s="21">
        <v>0.041666666666666664</v>
      </c>
      <c r="AY33" s="21" t="s">
        <v>23</v>
      </c>
      <c r="AZ33" s="21" t="s">
        <v>24</v>
      </c>
      <c r="BA33" t="str">
        <f t="shared" si="0"/>
        <v>Pay &amp; Display</v>
      </c>
      <c r="BB33" s="28" t="str">
        <f t="shared" si="1"/>
        <v>Y</v>
      </c>
      <c r="BC33" t="s">
        <v>599</v>
      </c>
    </row>
    <row r="34" spans="1:56" ht="15">
      <c r="A34" s="12" t="s">
        <v>47</v>
      </c>
      <c r="B34" s="13" t="s">
        <v>13</v>
      </c>
      <c r="C34" s="13">
        <v>4</v>
      </c>
      <c r="D34" s="13">
        <v>23</v>
      </c>
      <c r="E34" s="13" t="s">
        <v>26</v>
      </c>
      <c r="F34" s="13" t="s">
        <v>307</v>
      </c>
      <c r="G34" s="13" t="s">
        <v>22</v>
      </c>
      <c r="H34" s="14"/>
      <c r="I34" s="13" t="s">
        <v>15</v>
      </c>
      <c r="J34" s="12"/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1</v>
      </c>
      <c r="AH34" s="15">
        <v>1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23">
        <v>41952.416666666664</v>
      </c>
      <c r="AV34" s="27">
        <v>41952.458333333336</v>
      </c>
      <c r="AW34" s="21">
        <v>0.041666666671517305</v>
      </c>
      <c r="AX34" s="21">
        <v>0.08333333333818396</v>
      </c>
      <c r="AY34" s="21" t="s">
        <v>23</v>
      </c>
      <c r="AZ34" s="21" t="s">
        <v>24</v>
      </c>
      <c r="BA34" t="str">
        <f t="shared" si="0"/>
        <v>Pay &amp; Display</v>
      </c>
      <c r="BB34" s="28" t="str">
        <f t="shared" si="1"/>
        <v>Y</v>
      </c>
      <c r="BD34" t="s">
        <v>600</v>
      </c>
    </row>
    <row r="35" spans="1:56" ht="15">
      <c r="A35" s="12" t="s">
        <v>47</v>
      </c>
      <c r="B35" s="13" t="s">
        <v>13</v>
      </c>
      <c r="C35" s="13">
        <v>4</v>
      </c>
      <c r="D35" s="13">
        <v>23</v>
      </c>
      <c r="E35" s="13" t="s">
        <v>26</v>
      </c>
      <c r="F35" s="13" t="s">
        <v>308</v>
      </c>
      <c r="G35" s="13" t="s">
        <v>22</v>
      </c>
      <c r="H35" s="14"/>
      <c r="I35" s="13" t="s">
        <v>15</v>
      </c>
      <c r="J35" s="12"/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23">
        <v>41952.625</v>
      </c>
      <c r="AV35" s="27">
        <v>41952.625</v>
      </c>
      <c r="AW35" s="21">
        <v>0</v>
      </c>
      <c r="AX35" s="21">
        <v>0.041666666666666664</v>
      </c>
      <c r="AY35" s="21" t="s">
        <v>23</v>
      </c>
      <c r="AZ35" s="21" t="s">
        <v>24</v>
      </c>
      <c r="BA35" t="str">
        <f t="shared" si="0"/>
        <v>Pay &amp; Display</v>
      </c>
      <c r="BB35" s="28" t="str">
        <f t="shared" si="1"/>
        <v>Y</v>
      </c>
      <c r="BD35" t="s">
        <v>600</v>
      </c>
    </row>
    <row r="36" spans="1:56" ht="15">
      <c r="A36" s="12" t="s">
        <v>47</v>
      </c>
      <c r="B36" s="13" t="s">
        <v>13</v>
      </c>
      <c r="C36" s="13">
        <v>4</v>
      </c>
      <c r="D36" s="13">
        <v>23</v>
      </c>
      <c r="E36" s="13" t="s">
        <v>26</v>
      </c>
      <c r="F36" s="13" t="s">
        <v>309</v>
      </c>
      <c r="G36" s="13" t="s">
        <v>22</v>
      </c>
      <c r="H36" s="14"/>
      <c r="I36" s="13" t="s">
        <v>15</v>
      </c>
      <c r="J36" s="12"/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23">
        <v>41952.666666666664</v>
      </c>
      <c r="AV36" s="27">
        <v>41952.666666666664</v>
      </c>
      <c r="AW36" s="21">
        <v>0</v>
      </c>
      <c r="AX36" s="21">
        <v>0.041666666666666664</v>
      </c>
      <c r="AY36" s="21" t="s">
        <v>23</v>
      </c>
      <c r="AZ36" s="21" t="s">
        <v>24</v>
      </c>
      <c r="BA36" t="str">
        <f t="shared" si="0"/>
        <v>Pay &amp; Display</v>
      </c>
      <c r="BB36" s="28" t="str">
        <f t="shared" si="1"/>
        <v>Y</v>
      </c>
      <c r="BD36" t="s">
        <v>600</v>
      </c>
    </row>
    <row r="37" spans="1:56" ht="15">
      <c r="A37" s="12" t="s">
        <v>47</v>
      </c>
      <c r="B37" s="13" t="s">
        <v>13</v>
      </c>
      <c r="C37" s="13">
        <v>4</v>
      </c>
      <c r="D37" s="13">
        <v>23</v>
      </c>
      <c r="E37" s="13" t="s">
        <v>26</v>
      </c>
      <c r="F37" s="13" t="s">
        <v>310</v>
      </c>
      <c r="G37" s="13" t="s">
        <v>22</v>
      </c>
      <c r="H37" s="14"/>
      <c r="I37" s="13" t="s">
        <v>15</v>
      </c>
      <c r="J37" s="12"/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1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23">
        <v>41952.708333333336</v>
      </c>
      <c r="AV37" s="27">
        <v>41952.708333333336</v>
      </c>
      <c r="AW37" s="21">
        <v>0</v>
      </c>
      <c r="AX37" s="21">
        <v>0.041666666666666664</v>
      </c>
      <c r="AY37" s="21" t="s">
        <v>23</v>
      </c>
      <c r="AZ37" s="21" t="s">
        <v>24</v>
      </c>
      <c r="BA37" t="str">
        <f t="shared" si="0"/>
        <v>Pay &amp; Display</v>
      </c>
      <c r="BB37" s="28" t="str">
        <f t="shared" si="1"/>
        <v>Y</v>
      </c>
      <c r="BD37" t="s">
        <v>600</v>
      </c>
    </row>
    <row r="38" spans="1:55" ht="15">
      <c r="A38" s="12" t="s">
        <v>53</v>
      </c>
      <c r="B38" s="13" t="s">
        <v>13</v>
      </c>
      <c r="C38" s="13">
        <v>4</v>
      </c>
      <c r="D38" s="13">
        <v>24</v>
      </c>
      <c r="E38" s="13" t="s">
        <v>26</v>
      </c>
      <c r="F38" s="13" t="s">
        <v>311</v>
      </c>
      <c r="G38" s="13" t="s">
        <v>22</v>
      </c>
      <c r="H38" s="14"/>
      <c r="I38" s="13" t="s">
        <v>15</v>
      </c>
      <c r="J38" s="12"/>
      <c r="K38" s="15">
        <v>0</v>
      </c>
      <c r="L38" s="15">
        <v>0</v>
      </c>
      <c r="M38" s="15">
        <v>1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23">
        <v>41951.583333333336</v>
      </c>
      <c r="AV38" s="27">
        <v>41951.583333333336</v>
      </c>
      <c r="AW38" s="21">
        <v>0</v>
      </c>
      <c r="AX38" s="21">
        <v>0.041666666666666664</v>
      </c>
      <c r="AY38" s="21" t="s">
        <v>23</v>
      </c>
      <c r="AZ38" s="21" t="s">
        <v>24</v>
      </c>
      <c r="BA38" t="str">
        <f t="shared" si="0"/>
        <v>Pay &amp; Display</v>
      </c>
      <c r="BB38" s="28" t="str">
        <f t="shared" si="1"/>
        <v>Y</v>
      </c>
      <c r="BC38" t="s">
        <v>599</v>
      </c>
    </row>
    <row r="39" spans="1:56" ht="15">
      <c r="A39" s="12" t="s">
        <v>53</v>
      </c>
      <c r="B39" s="13" t="s">
        <v>13</v>
      </c>
      <c r="C39" s="13">
        <v>4</v>
      </c>
      <c r="D39" s="13">
        <v>24</v>
      </c>
      <c r="E39" s="13" t="s">
        <v>26</v>
      </c>
      <c r="F39" s="13" t="s">
        <v>312</v>
      </c>
      <c r="G39" s="13" t="s">
        <v>22</v>
      </c>
      <c r="H39" s="14"/>
      <c r="I39" s="13" t="s">
        <v>15</v>
      </c>
      <c r="J39" s="12"/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1</v>
      </c>
      <c r="AH39" s="15">
        <v>1</v>
      </c>
      <c r="AI39" s="15">
        <v>1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23">
        <v>41952.416666666664</v>
      </c>
      <c r="AV39" s="27">
        <v>41952.5</v>
      </c>
      <c r="AW39" s="21">
        <v>0.08333333333575865</v>
      </c>
      <c r="AX39" s="21">
        <v>0.1250000000024253</v>
      </c>
      <c r="AY39" s="21" t="s">
        <v>31</v>
      </c>
      <c r="AZ39" s="21" t="s">
        <v>24</v>
      </c>
      <c r="BA39" t="str">
        <f t="shared" si="0"/>
        <v>Pay &amp; Display</v>
      </c>
      <c r="BB39" s="28" t="str">
        <f t="shared" si="1"/>
        <v>Y</v>
      </c>
      <c r="BD39" t="s">
        <v>600</v>
      </c>
    </row>
    <row r="40" spans="1:56" ht="15">
      <c r="A40" s="12" t="s">
        <v>53</v>
      </c>
      <c r="B40" s="13" t="s">
        <v>13</v>
      </c>
      <c r="C40" s="13">
        <v>4</v>
      </c>
      <c r="D40" s="13">
        <v>24</v>
      </c>
      <c r="E40" s="13" t="s">
        <v>26</v>
      </c>
      <c r="F40" s="13" t="s">
        <v>313</v>
      </c>
      <c r="G40" s="13" t="s">
        <v>22</v>
      </c>
      <c r="H40" s="14"/>
      <c r="I40" s="13" t="s">
        <v>15</v>
      </c>
      <c r="J40" s="12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23">
        <v>41952.541666666664</v>
      </c>
      <c r="AV40" s="27">
        <v>41952.541666666664</v>
      </c>
      <c r="AW40" s="21">
        <v>0</v>
      </c>
      <c r="AX40" s="21">
        <v>0.041666666666666664</v>
      </c>
      <c r="AY40" s="21" t="s">
        <v>23</v>
      </c>
      <c r="AZ40" s="21" t="s">
        <v>24</v>
      </c>
      <c r="BA40" t="str">
        <f t="shared" si="0"/>
        <v>Pay &amp; Display</v>
      </c>
      <c r="BB40" s="28" t="str">
        <f t="shared" si="1"/>
        <v>Y</v>
      </c>
      <c r="BD40" t="s">
        <v>600</v>
      </c>
    </row>
    <row r="41" spans="1:56" ht="15">
      <c r="A41" s="12" t="s">
        <v>53</v>
      </c>
      <c r="B41" s="13" t="s">
        <v>13</v>
      </c>
      <c r="C41" s="13">
        <v>4</v>
      </c>
      <c r="D41" s="13">
        <v>24</v>
      </c>
      <c r="E41" s="13" t="s">
        <v>26</v>
      </c>
      <c r="F41" s="13" t="s">
        <v>314</v>
      </c>
      <c r="G41" s="13" t="s">
        <v>22</v>
      </c>
      <c r="H41" s="14"/>
      <c r="I41" s="13" t="s">
        <v>15</v>
      </c>
      <c r="J41" s="12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1</v>
      </c>
      <c r="AO41" s="15">
        <v>1</v>
      </c>
      <c r="AP41" s="15">
        <v>1</v>
      </c>
      <c r="AQ41" s="15">
        <v>1</v>
      </c>
      <c r="AR41" s="15">
        <v>1</v>
      </c>
      <c r="AS41" s="15">
        <v>0</v>
      </c>
      <c r="AT41" s="15">
        <v>0</v>
      </c>
      <c r="AU41" s="23">
        <v>41952.708333333336</v>
      </c>
      <c r="AV41" s="27">
        <v>41952.875</v>
      </c>
      <c r="AW41" s="21">
        <v>0.16666666666424135</v>
      </c>
      <c r="AX41" s="21">
        <v>0.208333333330908</v>
      </c>
      <c r="AY41" s="21" t="s">
        <v>31</v>
      </c>
      <c r="AZ41" s="21" t="s">
        <v>24</v>
      </c>
      <c r="BA41" t="str">
        <f t="shared" si="0"/>
        <v>Pay &amp; Display</v>
      </c>
      <c r="BB41" s="28" t="str">
        <f t="shared" si="1"/>
        <v>Y</v>
      </c>
      <c r="BD41" t="s">
        <v>600</v>
      </c>
    </row>
    <row r="42" spans="1:54" ht="15">
      <c r="A42" s="12" t="s">
        <v>60</v>
      </c>
      <c r="B42" s="13" t="s">
        <v>13</v>
      </c>
      <c r="C42" s="13">
        <v>4</v>
      </c>
      <c r="D42" s="13">
        <v>25</v>
      </c>
      <c r="E42" s="13" t="s">
        <v>14</v>
      </c>
      <c r="F42" s="13" t="s">
        <v>15</v>
      </c>
      <c r="G42" s="13"/>
      <c r="H42" s="14"/>
      <c r="I42" s="13" t="s">
        <v>15</v>
      </c>
      <c r="J42" s="12"/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23"/>
      <c r="AV42" s="27" t="s">
        <v>15</v>
      </c>
      <c r="AW42" s="21" t="s">
        <v>15</v>
      </c>
      <c r="AX42" s="21" t="s">
        <v>15</v>
      </c>
      <c r="AY42" s="21" t="s">
        <v>15</v>
      </c>
      <c r="AZ42" s="21"/>
      <c r="BA42">
        <f t="shared" si="0"/>
      </c>
      <c r="BB42" s="28">
        <f t="shared" si="1"/>
      </c>
    </row>
    <row r="43" spans="1:54" ht="15">
      <c r="A43" s="12" t="s">
        <v>61</v>
      </c>
      <c r="B43" s="13" t="s">
        <v>13</v>
      </c>
      <c r="C43" s="13">
        <v>4</v>
      </c>
      <c r="D43" s="13">
        <v>26</v>
      </c>
      <c r="E43" s="13" t="s">
        <v>14</v>
      </c>
      <c r="F43" s="13" t="s">
        <v>15</v>
      </c>
      <c r="G43" s="13"/>
      <c r="H43" s="14"/>
      <c r="I43" s="13" t="s">
        <v>15</v>
      </c>
      <c r="J43" s="12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23"/>
      <c r="AV43" s="27" t="s">
        <v>15</v>
      </c>
      <c r="AW43" s="21" t="s">
        <v>15</v>
      </c>
      <c r="AX43" s="21" t="s">
        <v>15</v>
      </c>
      <c r="AY43" s="21" t="s">
        <v>15</v>
      </c>
      <c r="AZ43" s="21"/>
      <c r="BA43">
        <f t="shared" si="0"/>
      </c>
      <c r="BB43" s="28">
        <f t="shared" si="1"/>
      </c>
    </row>
    <row r="44" spans="1:54" ht="15">
      <c r="A44" s="12" t="s">
        <v>62</v>
      </c>
      <c r="B44" s="13" t="s">
        <v>13</v>
      </c>
      <c r="C44" s="13">
        <v>4</v>
      </c>
      <c r="D44" s="13">
        <v>27</v>
      </c>
      <c r="E44" s="13" t="s">
        <v>14</v>
      </c>
      <c r="F44" s="13" t="s">
        <v>15</v>
      </c>
      <c r="G44" s="13"/>
      <c r="H44" s="14"/>
      <c r="I44" s="13" t="s">
        <v>15</v>
      </c>
      <c r="J44" s="12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23"/>
      <c r="AV44" s="27" t="s">
        <v>15</v>
      </c>
      <c r="AW44" s="21" t="s">
        <v>15</v>
      </c>
      <c r="AX44" s="21" t="s">
        <v>15</v>
      </c>
      <c r="AY44" s="21" t="s">
        <v>15</v>
      </c>
      <c r="AZ44" s="21"/>
      <c r="BA44">
        <f t="shared" si="0"/>
      </c>
      <c r="BB44" s="28">
        <f t="shared" si="1"/>
      </c>
    </row>
    <row r="45" spans="1:54" ht="15">
      <c r="A45" s="12" t="s">
        <v>63</v>
      </c>
      <c r="B45" s="13" t="s">
        <v>13</v>
      </c>
      <c r="C45" s="13">
        <v>4</v>
      </c>
      <c r="D45" s="13">
        <v>28</v>
      </c>
      <c r="E45" s="13" t="s">
        <v>14</v>
      </c>
      <c r="F45" s="13" t="s">
        <v>15</v>
      </c>
      <c r="G45" s="13"/>
      <c r="H45" s="14"/>
      <c r="I45" s="13" t="s">
        <v>15</v>
      </c>
      <c r="J45" s="12"/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23"/>
      <c r="AV45" s="27" t="s">
        <v>15</v>
      </c>
      <c r="AW45" s="21" t="s">
        <v>15</v>
      </c>
      <c r="AX45" s="21" t="s">
        <v>15</v>
      </c>
      <c r="AY45" s="21" t="s">
        <v>15</v>
      </c>
      <c r="AZ45" s="21"/>
      <c r="BA45">
        <f t="shared" si="0"/>
      </c>
      <c r="BB45" s="28">
        <f t="shared" si="1"/>
      </c>
    </row>
    <row r="46" spans="1:54" ht="15">
      <c r="A46" s="12" t="s">
        <v>64</v>
      </c>
      <c r="B46" s="13" t="s">
        <v>13</v>
      </c>
      <c r="C46" s="13">
        <v>4</v>
      </c>
      <c r="D46" s="13">
        <v>29</v>
      </c>
      <c r="E46" s="13" t="s">
        <v>17</v>
      </c>
      <c r="F46" s="13" t="s">
        <v>15</v>
      </c>
      <c r="G46" s="13"/>
      <c r="H46" s="14"/>
      <c r="I46" s="13" t="s">
        <v>15</v>
      </c>
      <c r="J46" s="12"/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23"/>
      <c r="AV46" s="27" t="s">
        <v>15</v>
      </c>
      <c r="AW46" s="21" t="s">
        <v>15</v>
      </c>
      <c r="AX46" s="21" t="s">
        <v>15</v>
      </c>
      <c r="AY46" s="21" t="s">
        <v>15</v>
      </c>
      <c r="AZ46" s="21"/>
      <c r="BA46">
        <f t="shared" si="0"/>
      </c>
      <c r="BB46" s="28">
        <f t="shared" si="1"/>
      </c>
    </row>
    <row r="47" spans="1:54" ht="15">
      <c r="A47" s="12" t="s">
        <v>65</v>
      </c>
      <c r="B47" s="13" t="s">
        <v>13</v>
      </c>
      <c r="C47" s="13">
        <v>4</v>
      </c>
      <c r="D47" s="13">
        <v>155</v>
      </c>
      <c r="E47" s="13" t="s">
        <v>66</v>
      </c>
      <c r="F47" s="13" t="s">
        <v>15</v>
      </c>
      <c r="G47" s="13"/>
      <c r="H47" s="14"/>
      <c r="I47" s="13" t="s">
        <v>15</v>
      </c>
      <c r="J47" s="12"/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23"/>
      <c r="AV47" s="27" t="s">
        <v>15</v>
      </c>
      <c r="AW47" s="21" t="s">
        <v>15</v>
      </c>
      <c r="AX47" s="21" t="s">
        <v>15</v>
      </c>
      <c r="AY47" s="21" t="s">
        <v>15</v>
      </c>
      <c r="AZ47" s="21"/>
      <c r="BA47">
        <f t="shared" si="0"/>
      </c>
      <c r="BB47" s="28">
        <f t="shared" si="1"/>
      </c>
    </row>
    <row r="48" spans="1:54" ht="15">
      <c r="A48" s="12" t="s">
        <v>67</v>
      </c>
      <c r="B48" s="13" t="s">
        <v>13</v>
      </c>
      <c r="C48" s="13">
        <v>4</v>
      </c>
      <c r="D48" s="13">
        <v>156</v>
      </c>
      <c r="E48" s="13" t="s">
        <v>66</v>
      </c>
      <c r="F48" s="13" t="s">
        <v>15</v>
      </c>
      <c r="G48" s="13"/>
      <c r="H48" s="14"/>
      <c r="I48" s="13" t="s">
        <v>15</v>
      </c>
      <c r="J48" s="12"/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23"/>
      <c r="AV48" s="27" t="s">
        <v>15</v>
      </c>
      <c r="AW48" s="21" t="s">
        <v>15</v>
      </c>
      <c r="AX48" s="21" t="s">
        <v>15</v>
      </c>
      <c r="AY48" s="21" t="s">
        <v>15</v>
      </c>
      <c r="AZ48" s="21"/>
      <c r="BA48">
        <f t="shared" si="0"/>
      </c>
      <c r="BB48" s="28">
        <f t="shared" si="1"/>
      </c>
    </row>
    <row r="49" spans="1:54" ht="15">
      <c r="A49" s="12" t="s">
        <v>68</v>
      </c>
      <c r="B49" s="13" t="s">
        <v>13</v>
      </c>
      <c r="C49" s="13">
        <v>4</v>
      </c>
      <c r="D49" s="13">
        <v>157</v>
      </c>
      <c r="E49" s="13" t="s">
        <v>17</v>
      </c>
      <c r="F49" s="13" t="s">
        <v>15</v>
      </c>
      <c r="G49" s="13"/>
      <c r="H49" s="14"/>
      <c r="I49" s="13" t="s">
        <v>15</v>
      </c>
      <c r="J49" s="12"/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23"/>
      <c r="AV49" s="27" t="s">
        <v>15</v>
      </c>
      <c r="AW49" s="21" t="s">
        <v>15</v>
      </c>
      <c r="AX49" s="21" t="s">
        <v>15</v>
      </c>
      <c r="AY49" s="21" t="s">
        <v>15</v>
      </c>
      <c r="AZ49" s="21"/>
      <c r="BA49">
        <f t="shared" si="0"/>
      </c>
      <c r="BB49" s="28">
        <f t="shared" si="1"/>
      </c>
    </row>
    <row r="50" spans="1:54" ht="15">
      <c r="A50" s="12" t="s">
        <v>69</v>
      </c>
      <c r="B50" s="13" t="s">
        <v>13</v>
      </c>
      <c r="C50" s="13">
        <v>4</v>
      </c>
      <c r="D50" s="13">
        <v>158</v>
      </c>
      <c r="E50" s="13" t="s">
        <v>66</v>
      </c>
      <c r="F50" s="13" t="s">
        <v>15</v>
      </c>
      <c r="G50" s="13"/>
      <c r="H50" s="14"/>
      <c r="I50" s="13" t="s">
        <v>15</v>
      </c>
      <c r="J50" s="12"/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23"/>
      <c r="AV50" s="27" t="s">
        <v>15</v>
      </c>
      <c r="AW50" s="21" t="s">
        <v>15</v>
      </c>
      <c r="AX50" s="21" t="s">
        <v>15</v>
      </c>
      <c r="AY50" s="21" t="s">
        <v>15</v>
      </c>
      <c r="AZ50" s="21"/>
      <c r="BA50">
        <f t="shared" si="0"/>
      </c>
      <c r="BB50" s="28">
        <f t="shared" si="1"/>
      </c>
    </row>
    <row r="51" spans="1:54" ht="15">
      <c r="A51" s="12" t="s">
        <v>70</v>
      </c>
      <c r="B51" s="13" t="s">
        <v>13</v>
      </c>
      <c r="C51" s="13">
        <v>4</v>
      </c>
      <c r="D51" s="13">
        <v>159</v>
      </c>
      <c r="E51" s="13" t="s">
        <v>66</v>
      </c>
      <c r="F51" s="13" t="s">
        <v>15</v>
      </c>
      <c r="G51" s="13"/>
      <c r="H51" s="14"/>
      <c r="I51" s="13" t="s">
        <v>15</v>
      </c>
      <c r="J51" s="12"/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23"/>
      <c r="AV51" s="27" t="s">
        <v>15</v>
      </c>
      <c r="AW51" s="21" t="s">
        <v>15</v>
      </c>
      <c r="AX51" s="21" t="s">
        <v>15</v>
      </c>
      <c r="AY51" s="21" t="s">
        <v>15</v>
      </c>
      <c r="AZ51" s="21"/>
      <c r="BA51">
        <f t="shared" si="0"/>
      </c>
      <c r="BB51" s="28">
        <f t="shared" si="1"/>
      </c>
    </row>
    <row r="52" spans="1:54" ht="15">
      <c r="A52" s="12" t="s">
        <v>71</v>
      </c>
      <c r="B52" s="13" t="s">
        <v>13</v>
      </c>
      <c r="C52" s="13">
        <v>4</v>
      </c>
      <c r="D52" s="13">
        <v>160</v>
      </c>
      <c r="E52" s="13" t="s">
        <v>72</v>
      </c>
      <c r="F52" s="13" t="s">
        <v>15</v>
      </c>
      <c r="G52" s="13"/>
      <c r="H52" s="14"/>
      <c r="I52" s="13" t="s">
        <v>15</v>
      </c>
      <c r="J52" s="12"/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23"/>
      <c r="AV52" s="27" t="s">
        <v>15</v>
      </c>
      <c r="AW52" s="21" t="s">
        <v>15</v>
      </c>
      <c r="AX52" s="21" t="s">
        <v>15</v>
      </c>
      <c r="AY52" s="21" t="s">
        <v>15</v>
      </c>
      <c r="AZ52" s="21"/>
      <c r="BA52">
        <f t="shared" si="0"/>
      </c>
      <c r="BB52" s="28">
        <f t="shared" si="1"/>
      </c>
    </row>
    <row r="53" spans="1:54" ht="15">
      <c r="A53" s="12" t="s">
        <v>73</v>
      </c>
      <c r="B53" s="13" t="s">
        <v>13</v>
      </c>
      <c r="C53" s="13">
        <v>4</v>
      </c>
      <c r="D53" s="13">
        <v>161</v>
      </c>
      <c r="E53" s="13" t="s">
        <v>72</v>
      </c>
      <c r="F53" s="13" t="s">
        <v>15</v>
      </c>
      <c r="G53" s="13"/>
      <c r="H53" s="14"/>
      <c r="I53" s="13" t="s">
        <v>15</v>
      </c>
      <c r="J53" s="12"/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23"/>
      <c r="AV53" s="27" t="s">
        <v>15</v>
      </c>
      <c r="AW53" s="21" t="s">
        <v>15</v>
      </c>
      <c r="AX53" s="21" t="s">
        <v>15</v>
      </c>
      <c r="AY53" s="21" t="s">
        <v>15</v>
      </c>
      <c r="AZ53" s="21"/>
      <c r="BA53">
        <f t="shared" si="0"/>
      </c>
      <c r="BB53" s="28">
        <f t="shared" si="1"/>
      </c>
    </row>
    <row r="54" spans="1:54" ht="15">
      <c r="A54" s="12" t="s">
        <v>74</v>
      </c>
      <c r="B54" s="13" t="s">
        <v>13</v>
      </c>
      <c r="C54" s="13">
        <v>4</v>
      </c>
      <c r="D54" s="13">
        <v>162</v>
      </c>
      <c r="E54" s="13" t="s">
        <v>72</v>
      </c>
      <c r="F54" s="13" t="s">
        <v>15</v>
      </c>
      <c r="G54" s="13"/>
      <c r="H54" s="14"/>
      <c r="I54" s="13" t="s">
        <v>15</v>
      </c>
      <c r="J54" s="12"/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23"/>
      <c r="AV54" s="27" t="s">
        <v>15</v>
      </c>
      <c r="AW54" s="21" t="s">
        <v>15</v>
      </c>
      <c r="AX54" s="21" t="s">
        <v>15</v>
      </c>
      <c r="AY54" s="21" t="s">
        <v>15</v>
      </c>
      <c r="AZ54" s="21"/>
      <c r="BA54">
        <f t="shared" si="0"/>
      </c>
      <c r="BB54" s="28">
        <f t="shared" si="1"/>
      </c>
    </row>
    <row r="55" spans="1:54" ht="15">
      <c r="A55" s="12" t="s">
        <v>75</v>
      </c>
      <c r="B55" s="13" t="s">
        <v>13</v>
      </c>
      <c r="C55" s="13">
        <v>4</v>
      </c>
      <c r="D55" s="13">
        <v>163</v>
      </c>
      <c r="E55" s="13" t="s">
        <v>72</v>
      </c>
      <c r="F55" s="13" t="s">
        <v>15</v>
      </c>
      <c r="G55" s="13"/>
      <c r="H55" s="14"/>
      <c r="I55" s="13" t="s">
        <v>15</v>
      </c>
      <c r="J55" s="12"/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23"/>
      <c r="AV55" s="27" t="s">
        <v>15</v>
      </c>
      <c r="AW55" s="21" t="s">
        <v>15</v>
      </c>
      <c r="AX55" s="21" t="s">
        <v>15</v>
      </c>
      <c r="AY55" s="21" t="s">
        <v>15</v>
      </c>
      <c r="AZ55" s="21"/>
      <c r="BA55">
        <f t="shared" si="0"/>
      </c>
      <c r="BB55" s="28">
        <f t="shared" si="1"/>
      </c>
    </row>
    <row r="56" spans="1:54" ht="15">
      <c r="A56" s="12" t="s">
        <v>76</v>
      </c>
      <c r="B56" s="13" t="s">
        <v>13</v>
      </c>
      <c r="C56" s="13">
        <v>4</v>
      </c>
      <c r="D56" s="13">
        <v>164</v>
      </c>
      <c r="E56" s="13" t="s">
        <v>72</v>
      </c>
      <c r="F56" s="13" t="s">
        <v>15</v>
      </c>
      <c r="G56" s="13"/>
      <c r="H56" s="14"/>
      <c r="I56" s="13" t="s">
        <v>15</v>
      </c>
      <c r="J56" s="12"/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23"/>
      <c r="AV56" s="27" t="s">
        <v>15</v>
      </c>
      <c r="AW56" s="21" t="s">
        <v>15</v>
      </c>
      <c r="AX56" s="21" t="s">
        <v>15</v>
      </c>
      <c r="AY56" s="21" t="s">
        <v>15</v>
      </c>
      <c r="AZ56" s="21"/>
      <c r="BA56">
        <f t="shared" si="0"/>
      </c>
      <c r="BB56" s="28">
        <f t="shared" si="1"/>
      </c>
    </row>
    <row r="57" spans="1:54" ht="15">
      <c r="A57" s="12" t="s">
        <v>77</v>
      </c>
      <c r="B57" s="13" t="s">
        <v>13</v>
      </c>
      <c r="C57" s="13">
        <v>4</v>
      </c>
      <c r="D57" s="13">
        <v>165</v>
      </c>
      <c r="E57" s="13" t="s">
        <v>72</v>
      </c>
      <c r="F57" s="13" t="s">
        <v>15</v>
      </c>
      <c r="G57" s="13"/>
      <c r="H57" s="14"/>
      <c r="I57" s="13" t="s">
        <v>15</v>
      </c>
      <c r="J57" s="12"/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23"/>
      <c r="AV57" s="27" t="s">
        <v>15</v>
      </c>
      <c r="AW57" s="21" t="s">
        <v>15</v>
      </c>
      <c r="AX57" s="21" t="s">
        <v>15</v>
      </c>
      <c r="AY57" s="21" t="s">
        <v>15</v>
      </c>
      <c r="AZ57" s="21"/>
      <c r="BA57">
        <f t="shared" si="0"/>
      </c>
      <c r="BB57" s="28">
        <f t="shared" si="1"/>
      </c>
    </row>
    <row r="58" spans="1:54" ht="15">
      <c r="A58" s="12" t="s">
        <v>78</v>
      </c>
      <c r="B58" s="13" t="s">
        <v>13</v>
      </c>
      <c r="C58" s="13">
        <v>4</v>
      </c>
      <c r="D58" s="13">
        <v>166</v>
      </c>
      <c r="E58" s="13" t="s">
        <v>72</v>
      </c>
      <c r="F58" s="13" t="s">
        <v>15</v>
      </c>
      <c r="G58" s="13"/>
      <c r="H58" s="14"/>
      <c r="I58" s="13" t="s">
        <v>15</v>
      </c>
      <c r="J58" s="12"/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23"/>
      <c r="AV58" s="27" t="s">
        <v>15</v>
      </c>
      <c r="AW58" s="21" t="s">
        <v>15</v>
      </c>
      <c r="AX58" s="21" t="s">
        <v>15</v>
      </c>
      <c r="AY58" s="21" t="s">
        <v>15</v>
      </c>
      <c r="AZ58" s="21"/>
      <c r="BA58">
        <f t="shared" si="0"/>
      </c>
      <c r="BB58" s="28">
        <f t="shared" si="1"/>
      </c>
    </row>
    <row r="59" spans="1:55" ht="15">
      <c r="A59" s="12" t="s">
        <v>79</v>
      </c>
      <c r="B59" s="13" t="s">
        <v>13</v>
      </c>
      <c r="C59" s="13">
        <v>4</v>
      </c>
      <c r="D59" s="13">
        <v>167</v>
      </c>
      <c r="E59" s="13" t="s">
        <v>26</v>
      </c>
      <c r="F59" s="13" t="s">
        <v>315</v>
      </c>
      <c r="G59" s="13" t="s">
        <v>22</v>
      </c>
      <c r="H59" s="14"/>
      <c r="I59" s="13" t="s">
        <v>15</v>
      </c>
      <c r="J59" s="12"/>
      <c r="K59" s="15">
        <v>0</v>
      </c>
      <c r="L59" s="15">
        <v>0</v>
      </c>
      <c r="M59" s="15">
        <v>1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23">
        <v>41951.583333333336</v>
      </c>
      <c r="AV59" s="27">
        <v>41951.583333333336</v>
      </c>
      <c r="AW59" s="21">
        <v>0</v>
      </c>
      <c r="AX59" s="21">
        <v>0.041666666666666664</v>
      </c>
      <c r="AY59" s="21" t="s">
        <v>23</v>
      </c>
      <c r="AZ59" s="21" t="s">
        <v>24</v>
      </c>
      <c r="BA59" t="str">
        <f t="shared" si="0"/>
        <v>Pay &amp; Display</v>
      </c>
      <c r="BB59" s="28" t="str">
        <f t="shared" si="1"/>
        <v>Y</v>
      </c>
      <c r="BC59" t="s">
        <v>599</v>
      </c>
    </row>
    <row r="60" spans="1:55" ht="15">
      <c r="A60" s="12" t="s">
        <v>79</v>
      </c>
      <c r="B60" s="13" t="s">
        <v>13</v>
      </c>
      <c r="C60" s="13">
        <v>4</v>
      </c>
      <c r="D60" s="13">
        <v>167</v>
      </c>
      <c r="E60" s="13" t="s">
        <v>26</v>
      </c>
      <c r="F60" s="13" t="s">
        <v>316</v>
      </c>
      <c r="G60" s="13" t="s">
        <v>22</v>
      </c>
      <c r="H60" s="14"/>
      <c r="I60" s="13" t="s">
        <v>15</v>
      </c>
      <c r="J60" s="12"/>
      <c r="K60" s="15">
        <v>0</v>
      </c>
      <c r="L60" s="15">
        <v>0</v>
      </c>
      <c r="M60" s="15">
        <v>0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23">
        <v>41951.625</v>
      </c>
      <c r="AV60" s="27">
        <v>41951.666666666664</v>
      </c>
      <c r="AW60" s="21">
        <v>0.04166666666424135</v>
      </c>
      <c r="AX60" s="21">
        <v>0.083333333330908</v>
      </c>
      <c r="AY60" s="21" t="s">
        <v>23</v>
      </c>
      <c r="AZ60" s="21" t="s">
        <v>24</v>
      </c>
      <c r="BA60" t="str">
        <f t="shared" si="0"/>
        <v>Pay &amp; Display</v>
      </c>
      <c r="BB60" s="28" t="str">
        <f t="shared" si="1"/>
        <v>Y</v>
      </c>
      <c r="BC60" t="s">
        <v>599</v>
      </c>
    </row>
    <row r="61" spans="1:55" ht="15">
      <c r="A61" s="12" t="s">
        <v>79</v>
      </c>
      <c r="B61" s="13" t="s">
        <v>13</v>
      </c>
      <c r="C61" s="13">
        <v>4</v>
      </c>
      <c r="D61" s="13">
        <v>167</v>
      </c>
      <c r="E61" s="13" t="s">
        <v>26</v>
      </c>
      <c r="F61" s="13" t="s">
        <v>317</v>
      </c>
      <c r="G61" s="13" t="s">
        <v>22</v>
      </c>
      <c r="H61" s="14"/>
      <c r="I61" s="13" t="s">
        <v>15</v>
      </c>
      <c r="J61" s="12"/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1</v>
      </c>
      <c r="S61" s="15">
        <v>1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23">
        <v>41951.791666666664</v>
      </c>
      <c r="AV61" s="27">
        <v>41951.833333333336</v>
      </c>
      <c r="AW61" s="21">
        <v>0.041666666671517305</v>
      </c>
      <c r="AX61" s="21">
        <v>0.08333333333818396</v>
      </c>
      <c r="AY61" s="21" t="s">
        <v>23</v>
      </c>
      <c r="AZ61" s="21" t="s">
        <v>24</v>
      </c>
      <c r="BA61" t="str">
        <f t="shared" si="0"/>
        <v>Pay &amp; Display</v>
      </c>
      <c r="BB61" s="28" t="str">
        <f t="shared" si="1"/>
        <v>Y</v>
      </c>
      <c r="BC61" t="s">
        <v>599</v>
      </c>
    </row>
    <row r="62" spans="1:55" ht="15">
      <c r="A62" s="12" t="s">
        <v>79</v>
      </c>
      <c r="B62" s="13" t="s">
        <v>13</v>
      </c>
      <c r="C62" s="13">
        <v>4</v>
      </c>
      <c r="D62" s="13">
        <v>167</v>
      </c>
      <c r="E62" s="13" t="s">
        <v>26</v>
      </c>
      <c r="F62" s="13" t="s">
        <v>318</v>
      </c>
      <c r="G62" s="13" t="s">
        <v>22</v>
      </c>
      <c r="H62" s="14"/>
      <c r="I62" s="13" t="s">
        <v>15</v>
      </c>
      <c r="J62" s="12"/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1</v>
      </c>
      <c r="U62" s="15">
        <v>1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23">
        <v>41951.875</v>
      </c>
      <c r="AV62" s="27">
        <v>41951.916666666664</v>
      </c>
      <c r="AW62" s="21">
        <v>0.04166666666424135</v>
      </c>
      <c r="AX62" s="21">
        <v>0.083333333330908</v>
      </c>
      <c r="AY62" s="21" t="s">
        <v>23</v>
      </c>
      <c r="AZ62" s="21" t="s">
        <v>24</v>
      </c>
      <c r="BA62" t="str">
        <f t="shared" si="0"/>
        <v>Pay &amp; Display</v>
      </c>
      <c r="BB62" s="28" t="str">
        <f t="shared" si="1"/>
        <v>Y</v>
      </c>
      <c r="BC62" t="s">
        <v>599</v>
      </c>
    </row>
    <row r="63" spans="1:56" ht="15">
      <c r="A63" s="12" t="s">
        <v>79</v>
      </c>
      <c r="B63" s="13" t="s">
        <v>13</v>
      </c>
      <c r="C63" s="13">
        <v>4</v>
      </c>
      <c r="D63" s="13">
        <v>167</v>
      </c>
      <c r="E63" s="13" t="s">
        <v>26</v>
      </c>
      <c r="F63" s="13" t="s">
        <v>319</v>
      </c>
      <c r="G63" s="13" t="s">
        <v>22</v>
      </c>
      <c r="H63" s="14"/>
      <c r="I63" s="13" t="s">
        <v>15</v>
      </c>
      <c r="J63" s="12"/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  <c r="AJ63" s="15">
        <v>1</v>
      </c>
      <c r="AK63" s="15">
        <v>1</v>
      </c>
      <c r="AL63" s="15">
        <v>1</v>
      </c>
      <c r="AM63" s="15">
        <v>1</v>
      </c>
      <c r="AN63" s="15">
        <v>1</v>
      </c>
      <c r="AO63" s="15">
        <v>1</v>
      </c>
      <c r="AP63" s="15">
        <v>1</v>
      </c>
      <c r="AQ63" s="15">
        <v>0</v>
      </c>
      <c r="AR63" s="15">
        <v>0</v>
      </c>
      <c r="AS63" s="15">
        <v>0</v>
      </c>
      <c r="AT63" s="15">
        <v>0</v>
      </c>
      <c r="AU63" s="23">
        <v>41952.25</v>
      </c>
      <c r="AV63" s="27">
        <v>41952.791666666664</v>
      </c>
      <c r="AW63" s="21">
        <v>0.5416666666642413</v>
      </c>
      <c r="AX63" s="21">
        <v>0.583333333330908</v>
      </c>
      <c r="AY63" s="21" t="s">
        <v>240</v>
      </c>
      <c r="AZ63" s="21" t="s">
        <v>24</v>
      </c>
      <c r="BA63" t="str">
        <f t="shared" si="0"/>
        <v>Pay &amp; Display</v>
      </c>
      <c r="BB63" s="28" t="str">
        <f t="shared" si="1"/>
        <v>Y</v>
      </c>
      <c r="BD63" t="s">
        <v>600</v>
      </c>
    </row>
    <row r="64" spans="1:56" ht="15">
      <c r="A64" s="12" t="s">
        <v>79</v>
      </c>
      <c r="B64" s="13" t="s">
        <v>13</v>
      </c>
      <c r="C64" s="13">
        <v>4</v>
      </c>
      <c r="D64" s="13">
        <v>167</v>
      </c>
      <c r="E64" s="13" t="s">
        <v>26</v>
      </c>
      <c r="F64" s="13" t="s">
        <v>320</v>
      </c>
      <c r="G64" s="13" t="s">
        <v>43</v>
      </c>
      <c r="H64" s="14"/>
      <c r="I64" s="13" t="s">
        <v>15</v>
      </c>
      <c r="J64" s="12"/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1</v>
      </c>
      <c r="AR64" s="15">
        <v>0</v>
      </c>
      <c r="AS64" s="15">
        <v>0</v>
      </c>
      <c r="AT64" s="15">
        <v>0</v>
      </c>
      <c r="AU64" s="23">
        <v>41952.833333333336</v>
      </c>
      <c r="AV64" s="27">
        <v>41952.833333333336</v>
      </c>
      <c r="AW64" s="21">
        <v>0</v>
      </c>
      <c r="AX64" s="21">
        <v>0.041666666666666664</v>
      </c>
      <c r="AY64" s="21" t="s">
        <v>23</v>
      </c>
      <c r="AZ64" s="21" t="s">
        <v>24</v>
      </c>
      <c r="BA64" t="str">
        <f t="shared" si="0"/>
        <v>Pay &amp; Display</v>
      </c>
      <c r="BB64" s="28" t="str">
        <f t="shared" si="1"/>
        <v>Y</v>
      </c>
      <c r="BD64" t="s">
        <v>600</v>
      </c>
    </row>
    <row r="65" spans="1:55" ht="15">
      <c r="A65" s="12" t="s">
        <v>88</v>
      </c>
      <c r="B65" s="13" t="s">
        <v>13</v>
      </c>
      <c r="C65" s="13">
        <v>4</v>
      </c>
      <c r="D65" s="13">
        <v>168</v>
      </c>
      <c r="E65" s="13" t="s">
        <v>26</v>
      </c>
      <c r="F65" s="13" t="s">
        <v>321</v>
      </c>
      <c r="G65" s="13" t="s">
        <v>22</v>
      </c>
      <c r="H65" s="14" t="s">
        <v>124</v>
      </c>
      <c r="I65" s="13" t="s">
        <v>15</v>
      </c>
      <c r="J65" s="12"/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23">
        <v>41951.5</v>
      </c>
      <c r="AV65" s="27">
        <v>41951.5</v>
      </c>
      <c r="AW65" s="21">
        <v>0</v>
      </c>
      <c r="AX65" s="21">
        <v>0.041666666666666664</v>
      </c>
      <c r="AY65" s="21" t="s">
        <v>23</v>
      </c>
      <c r="AZ65" s="21" t="s">
        <v>124</v>
      </c>
      <c r="BA65" t="str">
        <f t="shared" si="0"/>
        <v>Pay &amp; Display</v>
      </c>
      <c r="BB65" s="28" t="str">
        <f t="shared" si="1"/>
        <v>Y</v>
      </c>
      <c r="BC65" t="s">
        <v>599</v>
      </c>
    </row>
    <row r="66" spans="1:55" ht="15">
      <c r="A66" s="12" t="s">
        <v>88</v>
      </c>
      <c r="B66" s="13" t="s">
        <v>13</v>
      </c>
      <c r="C66" s="13">
        <v>4</v>
      </c>
      <c r="D66" s="13">
        <v>168</v>
      </c>
      <c r="E66" s="13" t="s">
        <v>26</v>
      </c>
      <c r="F66" s="13" t="s">
        <v>322</v>
      </c>
      <c r="G66" s="13" t="s">
        <v>22</v>
      </c>
      <c r="H66" s="14"/>
      <c r="I66" s="13" t="s">
        <v>15</v>
      </c>
      <c r="J66" s="12"/>
      <c r="K66" s="15">
        <v>0</v>
      </c>
      <c r="L66" s="15">
        <v>0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23">
        <v>41951.583333333336</v>
      </c>
      <c r="AV66" s="27">
        <v>41951.583333333336</v>
      </c>
      <c r="AW66" s="21">
        <v>0</v>
      </c>
      <c r="AX66" s="21">
        <v>0.041666666666666664</v>
      </c>
      <c r="AY66" s="21" t="s">
        <v>23</v>
      </c>
      <c r="AZ66" s="21" t="s">
        <v>24</v>
      </c>
      <c r="BA66" t="str">
        <f t="shared" si="0"/>
        <v>Pay &amp; Display</v>
      </c>
      <c r="BB66" s="28" t="str">
        <f t="shared" si="1"/>
        <v>Y</v>
      </c>
      <c r="BC66" t="s">
        <v>599</v>
      </c>
    </row>
    <row r="67" spans="1:55" ht="15">
      <c r="A67" s="12" t="s">
        <v>88</v>
      </c>
      <c r="B67" s="13" t="s">
        <v>13</v>
      </c>
      <c r="C67" s="13">
        <v>4</v>
      </c>
      <c r="D67" s="13">
        <v>168</v>
      </c>
      <c r="E67" s="13" t="s">
        <v>26</v>
      </c>
      <c r="F67" s="13" t="s">
        <v>323</v>
      </c>
      <c r="G67" s="13" t="s">
        <v>22</v>
      </c>
      <c r="H67" s="14"/>
      <c r="I67" s="13" t="s">
        <v>15</v>
      </c>
      <c r="J67" s="12"/>
      <c r="K67" s="15">
        <v>0</v>
      </c>
      <c r="L67" s="15">
        <v>0</v>
      </c>
      <c r="M67" s="15">
        <v>0</v>
      </c>
      <c r="N67" s="15">
        <v>1</v>
      </c>
      <c r="O67" s="15">
        <v>1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23">
        <v>41951.625</v>
      </c>
      <c r="AV67" s="27">
        <v>41951.666666666664</v>
      </c>
      <c r="AW67" s="21">
        <v>0.04166666666424135</v>
      </c>
      <c r="AX67" s="21">
        <v>0.083333333330908</v>
      </c>
      <c r="AY67" s="21" t="s">
        <v>23</v>
      </c>
      <c r="AZ67" s="21" t="s">
        <v>24</v>
      </c>
      <c r="BA67" t="str">
        <f aca="true" t="shared" si="2" ref="BA67:BA130">IF(AZ67="","",IF(E67="P&amp;D","Pay &amp; Display",IF(E67="LB","Loading Bay","")))</f>
        <v>Pay &amp; Display</v>
      </c>
      <c r="BB67" s="28" t="str">
        <f aca="true" t="shared" si="3" ref="BB67:BB130">IF(OR(E67="LB",E67="P&amp;D"),"Y","")</f>
        <v>Y</v>
      </c>
      <c r="BC67" t="s">
        <v>599</v>
      </c>
    </row>
    <row r="68" spans="1:55" ht="15">
      <c r="A68" s="12" t="s">
        <v>88</v>
      </c>
      <c r="B68" s="13" t="s">
        <v>13</v>
      </c>
      <c r="C68" s="13">
        <v>4</v>
      </c>
      <c r="D68" s="13">
        <v>168</v>
      </c>
      <c r="E68" s="13" t="s">
        <v>26</v>
      </c>
      <c r="F68" s="13" t="s">
        <v>324</v>
      </c>
      <c r="G68" s="13" t="s">
        <v>22</v>
      </c>
      <c r="H68" s="14"/>
      <c r="I68" s="13" t="s">
        <v>15</v>
      </c>
      <c r="J68" s="12"/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1</v>
      </c>
      <c r="T68" s="15">
        <v>1</v>
      </c>
      <c r="U68" s="15">
        <v>1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23">
        <v>41951.791666666664</v>
      </c>
      <c r="AV68" s="27">
        <v>41951.916666666664</v>
      </c>
      <c r="AW68" s="21">
        <v>0.125</v>
      </c>
      <c r="AX68" s="21">
        <v>0.16666666666666666</v>
      </c>
      <c r="AY68" s="21" t="s">
        <v>31</v>
      </c>
      <c r="AZ68" s="21" t="s">
        <v>24</v>
      </c>
      <c r="BA68" t="str">
        <f t="shared" si="2"/>
        <v>Pay &amp; Display</v>
      </c>
      <c r="BB68" s="28" t="str">
        <f t="shared" si="3"/>
        <v>Y</v>
      </c>
      <c r="BC68" t="s">
        <v>599</v>
      </c>
    </row>
    <row r="69" spans="1:55" ht="15">
      <c r="A69" s="12" t="s">
        <v>88</v>
      </c>
      <c r="B69" s="13" t="s">
        <v>13</v>
      </c>
      <c r="C69" s="13">
        <v>4</v>
      </c>
      <c r="D69" s="13">
        <v>168</v>
      </c>
      <c r="E69" s="13" t="s">
        <v>26</v>
      </c>
      <c r="F69" s="13" t="s">
        <v>325</v>
      </c>
      <c r="G69" s="13" t="s">
        <v>22</v>
      </c>
      <c r="H69" s="14"/>
      <c r="I69" s="13" t="s">
        <v>15</v>
      </c>
      <c r="J69" s="12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1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23">
        <v>41951.958333333336</v>
      </c>
      <c r="AV69" s="27">
        <v>41951.958333333336</v>
      </c>
      <c r="AW69" s="21">
        <v>0</v>
      </c>
      <c r="AX69" s="21">
        <v>0.041666666666666664</v>
      </c>
      <c r="AY69" s="21" t="s">
        <v>23</v>
      </c>
      <c r="AZ69" s="21" t="s">
        <v>24</v>
      </c>
      <c r="BA69" t="str">
        <f t="shared" si="2"/>
        <v>Pay &amp; Display</v>
      </c>
      <c r="BB69" s="28" t="str">
        <f t="shared" si="3"/>
        <v>Y</v>
      </c>
      <c r="BC69" t="s">
        <v>599</v>
      </c>
    </row>
    <row r="70" spans="1:56" ht="15">
      <c r="A70" s="12" t="s">
        <v>88</v>
      </c>
      <c r="B70" s="13" t="s">
        <v>13</v>
      </c>
      <c r="C70" s="13">
        <v>4</v>
      </c>
      <c r="D70" s="13">
        <v>168</v>
      </c>
      <c r="E70" s="13" t="s">
        <v>26</v>
      </c>
      <c r="F70" s="13" t="s">
        <v>326</v>
      </c>
      <c r="G70" s="13" t="s">
        <v>22</v>
      </c>
      <c r="H70" s="14"/>
      <c r="I70" s="13" t="s">
        <v>15</v>
      </c>
      <c r="J70" s="12"/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23">
        <v>41952.375</v>
      </c>
      <c r="AV70" s="27">
        <v>41952.375</v>
      </c>
      <c r="AW70" s="21">
        <v>0</v>
      </c>
      <c r="AX70" s="21">
        <v>0.041666666666666664</v>
      </c>
      <c r="AY70" s="21" t="s">
        <v>23</v>
      </c>
      <c r="AZ70" s="21" t="s">
        <v>24</v>
      </c>
      <c r="BA70" t="str">
        <f t="shared" si="2"/>
        <v>Pay &amp; Display</v>
      </c>
      <c r="BB70" s="28" t="str">
        <f t="shared" si="3"/>
        <v>Y</v>
      </c>
      <c r="BD70" t="s">
        <v>600</v>
      </c>
    </row>
    <row r="71" spans="1:56" ht="15">
      <c r="A71" s="12" t="s">
        <v>88</v>
      </c>
      <c r="B71" s="13" t="s">
        <v>13</v>
      </c>
      <c r="C71" s="13">
        <v>4</v>
      </c>
      <c r="D71" s="13">
        <v>168</v>
      </c>
      <c r="E71" s="13" t="s">
        <v>26</v>
      </c>
      <c r="F71" s="13" t="s">
        <v>327</v>
      </c>
      <c r="G71" s="13" t="s">
        <v>22</v>
      </c>
      <c r="H71" s="14"/>
      <c r="I71" s="13" t="s">
        <v>15</v>
      </c>
      <c r="J71" s="12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1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23">
        <v>41952.458333333336</v>
      </c>
      <c r="AV71" s="27">
        <v>41952.5</v>
      </c>
      <c r="AW71" s="21">
        <v>0.04166666666424135</v>
      </c>
      <c r="AX71" s="21">
        <v>0.083333333330908</v>
      </c>
      <c r="AY71" s="21" t="s">
        <v>23</v>
      </c>
      <c r="AZ71" s="21" t="s">
        <v>24</v>
      </c>
      <c r="BA71" t="str">
        <f t="shared" si="2"/>
        <v>Pay &amp; Display</v>
      </c>
      <c r="BB71" s="28" t="str">
        <f t="shared" si="3"/>
        <v>Y</v>
      </c>
      <c r="BD71" t="s">
        <v>600</v>
      </c>
    </row>
    <row r="72" spans="1:56" ht="15">
      <c r="A72" s="12" t="s">
        <v>88</v>
      </c>
      <c r="B72" s="13" t="s">
        <v>13</v>
      </c>
      <c r="C72" s="13">
        <v>4</v>
      </c>
      <c r="D72" s="13">
        <v>168</v>
      </c>
      <c r="E72" s="13" t="s">
        <v>26</v>
      </c>
      <c r="F72" s="13" t="s">
        <v>328</v>
      </c>
      <c r="G72" s="13" t="s">
        <v>22</v>
      </c>
      <c r="H72" s="14"/>
      <c r="I72" s="13" t="s">
        <v>15</v>
      </c>
      <c r="J72" s="12"/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1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23">
        <v>41952.541666666664</v>
      </c>
      <c r="AV72" s="27">
        <v>41952.541666666664</v>
      </c>
      <c r="AW72" s="21">
        <v>0</v>
      </c>
      <c r="AX72" s="21">
        <v>0.041666666666666664</v>
      </c>
      <c r="AY72" s="21" t="s">
        <v>23</v>
      </c>
      <c r="AZ72" s="21" t="s">
        <v>24</v>
      </c>
      <c r="BA72" t="str">
        <f t="shared" si="2"/>
        <v>Pay &amp; Display</v>
      </c>
      <c r="BB72" s="28" t="str">
        <f t="shared" si="3"/>
        <v>Y</v>
      </c>
      <c r="BD72" t="s">
        <v>600</v>
      </c>
    </row>
    <row r="73" spans="1:56" ht="15">
      <c r="A73" s="12" t="s">
        <v>88</v>
      </c>
      <c r="B73" s="13" t="s">
        <v>13</v>
      </c>
      <c r="C73" s="13">
        <v>4</v>
      </c>
      <c r="D73" s="13">
        <v>168</v>
      </c>
      <c r="E73" s="13" t="s">
        <v>26</v>
      </c>
      <c r="F73" s="13" t="s">
        <v>329</v>
      </c>
      <c r="G73" s="13" t="s">
        <v>22</v>
      </c>
      <c r="H73" s="14"/>
      <c r="I73" s="13" t="s">
        <v>15</v>
      </c>
      <c r="J73" s="12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1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23">
        <v>41952.583333333336</v>
      </c>
      <c r="AV73" s="27">
        <v>41952.583333333336</v>
      </c>
      <c r="AW73" s="21">
        <v>0</v>
      </c>
      <c r="AX73" s="21">
        <v>0.041666666666666664</v>
      </c>
      <c r="AY73" s="21" t="s">
        <v>23</v>
      </c>
      <c r="AZ73" s="21" t="s">
        <v>24</v>
      </c>
      <c r="BA73" t="str">
        <f t="shared" si="2"/>
        <v>Pay &amp; Display</v>
      </c>
      <c r="BB73" s="28" t="str">
        <f t="shared" si="3"/>
        <v>Y</v>
      </c>
      <c r="BD73" t="s">
        <v>600</v>
      </c>
    </row>
    <row r="74" spans="1:56" ht="15">
      <c r="A74" s="12" t="s">
        <v>88</v>
      </c>
      <c r="B74" s="13" t="s">
        <v>13</v>
      </c>
      <c r="C74" s="13">
        <v>4</v>
      </c>
      <c r="D74" s="13">
        <v>168</v>
      </c>
      <c r="E74" s="13" t="s">
        <v>26</v>
      </c>
      <c r="F74" s="13" t="s">
        <v>330</v>
      </c>
      <c r="G74" s="13" t="s">
        <v>22</v>
      </c>
      <c r="H74" s="14"/>
      <c r="I74" s="13" t="s">
        <v>15</v>
      </c>
      <c r="J74" s="12"/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1</v>
      </c>
      <c r="AM74" s="15">
        <v>1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23">
        <v>41952.625</v>
      </c>
      <c r="AV74" s="27">
        <v>41952.666666666664</v>
      </c>
      <c r="AW74" s="21">
        <v>0.04166666666424135</v>
      </c>
      <c r="AX74" s="21">
        <v>0.083333333330908</v>
      </c>
      <c r="AY74" s="21" t="s">
        <v>23</v>
      </c>
      <c r="AZ74" s="21" t="s">
        <v>24</v>
      </c>
      <c r="BA74" t="str">
        <f t="shared" si="2"/>
        <v>Pay &amp; Display</v>
      </c>
      <c r="BB74" s="28" t="str">
        <f t="shared" si="3"/>
        <v>Y</v>
      </c>
      <c r="BD74" t="s">
        <v>600</v>
      </c>
    </row>
    <row r="75" spans="1:56" ht="15">
      <c r="A75" s="12" t="s">
        <v>88</v>
      </c>
      <c r="B75" s="13" t="s">
        <v>13</v>
      </c>
      <c r="C75" s="13">
        <v>4</v>
      </c>
      <c r="D75" s="13">
        <v>168</v>
      </c>
      <c r="E75" s="13" t="s">
        <v>26</v>
      </c>
      <c r="F75" s="13" t="s">
        <v>331</v>
      </c>
      <c r="G75" s="13" t="s">
        <v>22</v>
      </c>
      <c r="H75" s="14"/>
      <c r="I75" s="13" t="s">
        <v>15</v>
      </c>
      <c r="J75" s="12"/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1</v>
      </c>
      <c r="AO75" s="15">
        <v>1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23">
        <v>41952.708333333336</v>
      </c>
      <c r="AV75" s="27">
        <v>41952.75</v>
      </c>
      <c r="AW75" s="21">
        <v>0.04166666666424135</v>
      </c>
      <c r="AX75" s="21">
        <v>0.083333333330908</v>
      </c>
      <c r="AY75" s="21" t="s">
        <v>23</v>
      </c>
      <c r="AZ75" s="21" t="s">
        <v>24</v>
      </c>
      <c r="BA75" t="str">
        <f t="shared" si="2"/>
        <v>Pay &amp; Display</v>
      </c>
      <c r="BB75" s="28" t="str">
        <f t="shared" si="3"/>
        <v>Y</v>
      </c>
      <c r="BD75" t="s">
        <v>600</v>
      </c>
    </row>
    <row r="76" spans="1:56" ht="15">
      <c r="A76" s="12" t="s">
        <v>88</v>
      </c>
      <c r="B76" s="13" t="s">
        <v>13</v>
      </c>
      <c r="C76" s="13">
        <v>4</v>
      </c>
      <c r="D76" s="13">
        <v>168</v>
      </c>
      <c r="E76" s="13" t="s">
        <v>26</v>
      </c>
      <c r="F76" s="13" t="s">
        <v>332</v>
      </c>
      <c r="G76" s="13" t="s">
        <v>22</v>
      </c>
      <c r="H76" s="14" t="s">
        <v>124</v>
      </c>
      <c r="I76" s="13" t="s">
        <v>15</v>
      </c>
      <c r="J76" s="12"/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1</v>
      </c>
      <c r="AR76" s="15">
        <v>1</v>
      </c>
      <c r="AS76" s="15">
        <v>1</v>
      </c>
      <c r="AT76" s="15">
        <v>0</v>
      </c>
      <c r="AU76" s="23">
        <v>41952.833333333336</v>
      </c>
      <c r="AV76" s="27">
        <v>41952.916666666664</v>
      </c>
      <c r="AW76" s="21">
        <v>0.0833333333284827</v>
      </c>
      <c r="AX76" s="21">
        <v>0.12499999999514935</v>
      </c>
      <c r="AY76" s="21" t="s">
        <v>23</v>
      </c>
      <c r="AZ76" s="21" t="s">
        <v>124</v>
      </c>
      <c r="BA76" t="str">
        <f t="shared" si="2"/>
        <v>Pay &amp; Display</v>
      </c>
      <c r="BB76" s="28" t="str">
        <f t="shared" si="3"/>
        <v>Y</v>
      </c>
      <c r="BD76" t="s">
        <v>600</v>
      </c>
    </row>
    <row r="77" spans="1:55" ht="15">
      <c r="A77" s="12" t="s">
        <v>97</v>
      </c>
      <c r="B77" s="13" t="s">
        <v>13</v>
      </c>
      <c r="C77" s="13">
        <v>4</v>
      </c>
      <c r="D77" s="13">
        <v>169</v>
      </c>
      <c r="E77" s="13" t="s">
        <v>26</v>
      </c>
      <c r="F77" s="13" t="s">
        <v>333</v>
      </c>
      <c r="G77" s="13" t="s">
        <v>22</v>
      </c>
      <c r="H77" s="14"/>
      <c r="I77" s="13" t="s">
        <v>15</v>
      </c>
      <c r="J77" s="12"/>
      <c r="K77" s="15">
        <v>1</v>
      </c>
      <c r="L77" s="15">
        <v>1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23">
        <v>41951.5</v>
      </c>
      <c r="AV77" s="27">
        <v>41951.541666666664</v>
      </c>
      <c r="AW77" s="21">
        <v>0.04166666666424135</v>
      </c>
      <c r="AX77" s="21">
        <v>0.083333333330908</v>
      </c>
      <c r="AY77" s="21" t="s">
        <v>23</v>
      </c>
      <c r="AZ77" s="21" t="s">
        <v>24</v>
      </c>
      <c r="BA77" t="str">
        <f t="shared" si="2"/>
        <v>Pay &amp; Display</v>
      </c>
      <c r="BB77" s="28" t="str">
        <f t="shared" si="3"/>
        <v>Y</v>
      </c>
      <c r="BC77" t="s">
        <v>599</v>
      </c>
    </row>
    <row r="78" spans="1:56" ht="15">
      <c r="A78" s="12" t="s">
        <v>97</v>
      </c>
      <c r="B78" s="13" t="s">
        <v>13</v>
      </c>
      <c r="C78" s="13">
        <v>4</v>
      </c>
      <c r="D78" s="13">
        <v>169</v>
      </c>
      <c r="E78" s="13" t="s">
        <v>26</v>
      </c>
      <c r="F78" s="13" t="s">
        <v>334</v>
      </c>
      <c r="G78" s="13" t="s">
        <v>22</v>
      </c>
      <c r="H78" s="14"/>
      <c r="I78" s="13" t="s">
        <v>15</v>
      </c>
      <c r="J78" s="12"/>
      <c r="K78" s="15">
        <v>0</v>
      </c>
      <c r="L78" s="15">
        <v>0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  <c r="AI78" s="15">
        <v>1</v>
      </c>
      <c r="AJ78" s="15">
        <v>1</v>
      </c>
      <c r="AK78" s="15">
        <v>1</v>
      </c>
      <c r="AL78" s="15">
        <v>1</v>
      </c>
      <c r="AM78" s="15">
        <v>1</v>
      </c>
      <c r="AN78" s="15">
        <v>1</v>
      </c>
      <c r="AO78" s="15">
        <v>1</v>
      </c>
      <c r="AP78" s="15">
        <v>1</v>
      </c>
      <c r="AQ78" s="15">
        <v>1</v>
      </c>
      <c r="AR78" s="15">
        <v>1</v>
      </c>
      <c r="AS78" s="15">
        <v>1</v>
      </c>
      <c r="AT78" s="15">
        <v>1</v>
      </c>
      <c r="AU78" s="23">
        <v>41951.583333333336</v>
      </c>
      <c r="AV78" s="27">
        <v>41952.958333333336</v>
      </c>
      <c r="AW78" s="21">
        <v>1.375</v>
      </c>
      <c r="AX78" s="21">
        <v>1.4166666666666667</v>
      </c>
      <c r="AY78" s="21" t="s">
        <v>335</v>
      </c>
      <c r="AZ78" s="21" t="s">
        <v>124</v>
      </c>
      <c r="BA78" t="str">
        <f t="shared" si="2"/>
        <v>Pay &amp; Display</v>
      </c>
      <c r="BB78" s="28" t="str">
        <f t="shared" si="3"/>
        <v>Y</v>
      </c>
      <c r="BC78" t="s">
        <v>599</v>
      </c>
      <c r="BD78" t="s">
        <v>600</v>
      </c>
    </row>
    <row r="79" spans="1:55" ht="15">
      <c r="A79" s="12" t="s">
        <v>97</v>
      </c>
      <c r="B79" s="13" t="s">
        <v>13</v>
      </c>
      <c r="C79" s="13">
        <v>4</v>
      </c>
      <c r="D79" s="13">
        <v>169</v>
      </c>
      <c r="E79" s="13" t="s">
        <v>26</v>
      </c>
      <c r="F79" s="13" t="s">
        <v>336</v>
      </c>
      <c r="G79" s="13" t="s">
        <v>22</v>
      </c>
      <c r="H79" s="14"/>
      <c r="I79" s="13" t="s">
        <v>15</v>
      </c>
      <c r="J79" s="12"/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23">
        <v>41951.625</v>
      </c>
      <c r="AV79" s="27">
        <v>41951.625</v>
      </c>
      <c r="AW79" s="21">
        <v>0</v>
      </c>
      <c r="AX79" s="21">
        <v>0.041666666666666664</v>
      </c>
      <c r="AY79" s="21" t="s">
        <v>23</v>
      </c>
      <c r="AZ79" s="21" t="s">
        <v>24</v>
      </c>
      <c r="BA79" t="str">
        <f t="shared" si="2"/>
        <v>Pay &amp; Display</v>
      </c>
      <c r="BB79" s="28" t="str">
        <f t="shared" si="3"/>
        <v>Y</v>
      </c>
      <c r="BC79" t="s">
        <v>599</v>
      </c>
    </row>
    <row r="80" spans="1:55" ht="15">
      <c r="A80" s="12" t="s">
        <v>97</v>
      </c>
      <c r="B80" s="13" t="s">
        <v>13</v>
      </c>
      <c r="C80" s="13">
        <v>4</v>
      </c>
      <c r="D80" s="13">
        <v>169</v>
      </c>
      <c r="E80" s="13" t="s">
        <v>26</v>
      </c>
      <c r="F80" s="13" t="s">
        <v>337</v>
      </c>
      <c r="G80" s="13" t="s">
        <v>22</v>
      </c>
      <c r="H80" s="14"/>
      <c r="I80" s="13" t="s">
        <v>15</v>
      </c>
      <c r="J80" s="12"/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23">
        <v>41951.75</v>
      </c>
      <c r="AV80" s="27">
        <v>41951.916666666664</v>
      </c>
      <c r="AW80" s="21">
        <v>0.16666666666424135</v>
      </c>
      <c r="AX80" s="21">
        <v>0.208333333330908</v>
      </c>
      <c r="AY80" s="21" t="s">
        <v>31</v>
      </c>
      <c r="AZ80" s="21" t="s">
        <v>24</v>
      </c>
      <c r="BA80" t="str">
        <f t="shared" si="2"/>
        <v>Pay &amp; Display</v>
      </c>
      <c r="BB80" s="28" t="str">
        <f t="shared" si="3"/>
        <v>Y</v>
      </c>
      <c r="BC80" t="s">
        <v>599</v>
      </c>
    </row>
    <row r="81" spans="1:56" ht="15">
      <c r="A81" s="12" t="s">
        <v>97</v>
      </c>
      <c r="B81" s="13" t="s">
        <v>13</v>
      </c>
      <c r="C81" s="13">
        <v>4</v>
      </c>
      <c r="D81" s="13">
        <v>169</v>
      </c>
      <c r="E81" s="13" t="s">
        <v>26</v>
      </c>
      <c r="F81" s="13" t="s">
        <v>338</v>
      </c>
      <c r="G81" s="13" t="s">
        <v>22</v>
      </c>
      <c r="H81" s="14"/>
      <c r="I81" s="13" t="s">
        <v>15</v>
      </c>
      <c r="J81" s="12"/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23">
        <v>41952.375</v>
      </c>
      <c r="AV81" s="27">
        <v>41952.375</v>
      </c>
      <c r="AW81" s="21">
        <v>0</v>
      </c>
      <c r="AX81" s="21">
        <v>0.041666666666666664</v>
      </c>
      <c r="AY81" s="21" t="s">
        <v>23</v>
      </c>
      <c r="AZ81" s="21" t="s">
        <v>24</v>
      </c>
      <c r="BA81" t="str">
        <f t="shared" si="2"/>
        <v>Pay &amp; Display</v>
      </c>
      <c r="BB81" s="28" t="str">
        <f t="shared" si="3"/>
        <v>Y</v>
      </c>
      <c r="BD81" t="s">
        <v>600</v>
      </c>
    </row>
    <row r="82" spans="1:56" ht="15">
      <c r="A82" s="12" t="s">
        <v>97</v>
      </c>
      <c r="B82" s="13" t="s">
        <v>13</v>
      </c>
      <c r="C82" s="13">
        <v>4</v>
      </c>
      <c r="D82" s="13">
        <v>169</v>
      </c>
      <c r="E82" s="13" t="s">
        <v>26</v>
      </c>
      <c r="F82" s="13" t="s">
        <v>339</v>
      </c>
      <c r="G82" s="13" t="s">
        <v>22</v>
      </c>
      <c r="H82" s="14"/>
      <c r="I82" s="13" t="s">
        <v>15</v>
      </c>
      <c r="J82" s="12"/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1</v>
      </c>
      <c r="AH82" s="15">
        <v>1</v>
      </c>
      <c r="AI82" s="15">
        <v>1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23">
        <v>41952.416666666664</v>
      </c>
      <c r="AV82" s="27">
        <v>41952.5</v>
      </c>
      <c r="AW82" s="21">
        <v>0.08333333333575865</v>
      </c>
      <c r="AX82" s="21">
        <v>0.1250000000024253</v>
      </c>
      <c r="AY82" s="21" t="s">
        <v>31</v>
      </c>
      <c r="AZ82" s="21" t="s">
        <v>24</v>
      </c>
      <c r="BA82" t="str">
        <f t="shared" si="2"/>
        <v>Pay &amp; Display</v>
      </c>
      <c r="BB82" s="28" t="str">
        <f t="shared" si="3"/>
        <v>Y</v>
      </c>
      <c r="BD82" t="s">
        <v>600</v>
      </c>
    </row>
    <row r="83" spans="1:56" ht="15">
      <c r="A83" s="12" t="s">
        <v>97</v>
      </c>
      <c r="B83" s="13" t="s">
        <v>13</v>
      </c>
      <c r="C83" s="13">
        <v>4</v>
      </c>
      <c r="D83" s="13">
        <v>169</v>
      </c>
      <c r="E83" s="13" t="s">
        <v>26</v>
      </c>
      <c r="F83" s="13" t="s">
        <v>340</v>
      </c>
      <c r="G83" s="13" t="s">
        <v>22</v>
      </c>
      <c r="H83" s="14"/>
      <c r="I83" s="13" t="s">
        <v>15</v>
      </c>
      <c r="J83" s="12"/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1</v>
      </c>
      <c r="AK83" s="15">
        <v>1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23">
        <v>41952.541666666664</v>
      </c>
      <c r="AV83" s="27">
        <v>41952.583333333336</v>
      </c>
      <c r="AW83" s="21">
        <v>0.041666666671517305</v>
      </c>
      <c r="AX83" s="21">
        <v>0.08333333333818396</v>
      </c>
      <c r="AY83" s="21" t="s">
        <v>23</v>
      </c>
      <c r="AZ83" s="21" t="s">
        <v>24</v>
      </c>
      <c r="BA83" t="str">
        <f t="shared" si="2"/>
        <v>Pay &amp; Display</v>
      </c>
      <c r="BB83" s="28" t="str">
        <f t="shared" si="3"/>
        <v>Y</v>
      </c>
      <c r="BD83" t="s">
        <v>600</v>
      </c>
    </row>
    <row r="84" spans="1:56" ht="15">
      <c r="A84" s="12" t="s">
        <v>97</v>
      </c>
      <c r="B84" s="13" t="s">
        <v>13</v>
      </c>
      <c r="C84" s="13">
        <v>4</v>
      </c>
      <c r="D84" s="13">
        <v>169</v>
      </c>
      <c r="E84" s="13" t="s">
        <v>26</v>
      </c>
      <c r="F84" s="13" t="s">
        <v>341</v>
      </c>
      <c r="G84" s="13" t="s">
        <v>22</v>
      </c>
      <c r="H84" s="14"/>
      <c r="I84" s="13" t="s">
        <v>15</v>
      </c>
      <c r="J84" s="12"/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1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23">
        <v>41952.625</v>
      </c>
      <c r="AV84" s="27">
        <v>41952.625</v>
      </c>
      <c r="AW84" s="21">
        <v>0</v>
      </c>
      <c r="AX84" s="21">
        <v>0.041666666666666664</v>
      </c>
      <c r="AY84" s="21" t="s">
        <v>23</v>
      </c>
      <c r="AZ84" s="21" t="s">
        <v>24</v>
      </c>
      <c r="BA84" t="str">
        <f t="shared" si="2"/>
        <v>Pay &amp; Display</v>
      </c>
      <c r="BB84" s="28" t="str">
        <f t="shared" si="3"/>
        <v>Y</v>
      </c>
      <c r="BD84" t="s">
        <v>600</v>
      </c>
    </row>
    <row r="85" spans="1:56" ht="15">
      <c r="A85" s="12" t="s">
        <v>97</v>
      </c>
      <c r="B85" s="13" t="s">
        <v>13</v>
      </c>
      <c r="C85" s="13">
        <v>4</v>
      </c>
      <c r="D85" s="13">
        <v>169</v>
      </c>
      <c r="E85" s="13" t="s">
        <v>26</v>
      </c>
      <c r="F85" s="13" t="s">
        <v>342</v>
      </c>
      <c r="G85" s="13" t="s">
        <v>22</v>
      </c>
      <c r="H85" s="14"/>
      <c r="I85" s="13" t="s">
        <v>15</v>
      </c>
      <c r="J85" s="12"/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1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23">
        <v>41952.666666666664</v>
      </c>
      <c r="AV85" s="27">
        <v>41952.666666666664</v>
      </c>
      <c r="AW85" s="21">
        <v>0</v>
      </c>
      <c r="AX85" s="21">
        <v>0.041666666666666664</v>
      </c>
      <c r="AY85" s="21" t="s">
        <v>23</v>
      </c>
      <c r="AZ85" s="21" t="s">
        <v>24</v>
      </c>
      <c r="BA85" t="str">
        <f t="shared" si="2"/>
        <v>Pay &amp; Display</v>
      </c>
      <c r="BB85" s="28" t="str">
        <f t="shared" si="3"/>
        <v>Y</v>
      </c>
      <c r="BD85" t="s">
        <v>600</v>
      </c>
    </row>
    <row r="86" spans="1:56" ht="15">
      <c r="A86" s="12" t="s">
        <v>97</v>
      </c>
      <c r="B86" s="13" t="s">
        <v>13</v>
      </c>
      <c r="C86" s="13">
        <v>4</v>
      </c>
      <c r="D86" s="13">
        <v>169</v>
      </c>
      <c r="E86" s="13" t="s">
        <v>26</v>
      </c>
      <c r="F86" s="13" t="s">
        <v>343</v>
      </c>
      <c r="G86" s="13" t="s">
        <v>22</v>
      </c>
      <c r="H86" s="14"/>
      <c r="I86" s="13" t="s">
        <v>15</v>
      </c>
      <c r="J86" s="12"/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1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23">
        <v>41952.708333333336</v>
      </c>
      <c r="AV86" s="27">
        <v>41952.708333333336</v>
      </c>
      <c r="AW86" s="21">
        <v>0</v>
      </c>
      <c r="AX86" s="21">
        <v>0.041666666666666664</v>
      </c>
      <c r="AY86" s="21" t="s">
        <v>23</v>
      </c>
      <c r="AZ86" s="21" t="s">
        <v>24</v>
      </c>
      <c r="BA86" t="str">
        <f t="shared" si="2"/>
        <v>Pay &amp; Display</v>
      </c>
      <c r="BB86" s="28" t="str">
        <f t="shared" si="3"/>
        <v>Y</v>
      </c>
      <c r="BD86" t="s">
        <v>600</v>
      </c>
    </row>
    <row r="87" spans="1:56" ht="15">
      <c r="A87" s="12" t="s">
        <v>97</v>
      </c>
      <c r="B87" s="13" t="s">
        <v>13</v>
      </c>
      <c r="C87" s="13">
        <v>4</v>
      </c>
      <c r="D87" s="13">
        <v>169</v>
      </c>
      <c r="E87" s="13" t="s">
        <v>26</v>
      </c>
      <c r="F87" s="13" t="s">
        <v>344</v>
      </c>
      <c r="G87" s="13" t="s">
        <v>22</v>
      </c>
      <c r="H87" s="14"/>
      <c r="I87" s="13" t="s">
        <v>15</v>
      </c>
      <c r="J87" s="12"/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1</v>
      </c>
      <c r="AP87" s="15">
        <v>1</v>
      </c>
      <c r="AQ87" s="15">
        <v>0</v>
      </c>
      <c r="AR87" s="15">
        <v>0</v>
      </c>
      <c r="AS87" s="15">
        <v>0</v>
      </c>
      <c r="AT87" s="15">
        <v>0</v>
      </c>
      <c r="AU87" s="23">
        <v>41952.75</v>
      </c>
      <c r="AV87" s="27">
        <v>41952.791666666664</v>
      </c>
      <c r="AW87" s="21">
        <v>0.04166666666424135</v>
      </c>
      <c r="AX87" s="21">
        <v>0.083333333330908</v>
      </c>
      <c r="AY87" s="21" t="s">
        <v>23</v>
      </c>
      <c r="AZ87" s="21" t="s">
        <v>24</v>
      </c>
      <c r="BA87" t="str">
        <f t="shared" si="2"/>
        <v>Pay &amp; Display</v>
      </c>
      <c r="BB87" s="28" t="str">
        <f t="shared" si="3"/>
        <v>Y</v>
      </c>
      <c r="BD87" t="s">
        <v>600</v>
      </c>
    </row>
    <row r="88" spans="1:56" ht="15">
      <c r="A88" s="12" t="s">
        <v>97</v>
      </c>
      <c r="B88" s="13" t="s">
        <v>13</v>
      </c>
      <c r="C88" s="13">
        <v>4</v>
      </c>
      <c r="D88" s="13">
        <v>169</v>
      </c>
      <c r="E88" s="13" t="s">
        <v>26</v>
      </c>
      <c r="F88" s="13" t="s">
        <v>345</v>
      </c>
      <c r="G88" s="13" t="s">
        <v>22</v>
      </c>
      <c r="H88" s="14"/>
      <c r="I88" s="13" t="s">
        <v>15</v>
      </c>
      <c r="J88" s="12"/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1</v>
      </c>
      <c r="AR88" s="15">
        <v>0</v>
      </c>
      <c r="AS88" s="15">
        <v>0</v>
      </c>
      <c r="AT88" s="15">
        <v>0</v>
      </c>
      <c r="AU88" s="23">
        <v>41952.833333333336</v>
      </c>
      <c r="AV88" s="27">
        <v>41952.833333333336</v>
      </c>
      <c r="AW88" s="21">
        <v>0</v>
      </c>
      <c r="AX88" s="21">
        <v>0.041666666666666664</v>
      </c>
      <c r="AY88" s="21" t="s">
        <v>23</v>
      </c>
      <c r="AZ88" s="21" t="s">
        <v>24</v>
      </c>
      <c r="BA88" t="str">
        <f t="shared" si="2"/>
        <v>Pay &amp; Display</v>
      </c>
      <c r="BB88" s="28" t="str">
        <f t="shared" si="3"/>
        <v>Y</v>
      </c>
      <c r="BD88" t="s">
        <v>600</v>
      </c>
    </row>
    <row r="89" spans="1:56" ht="15">
      <c r="A89" s="12" t="s">
        <v>97</v>
      </c>
      <c r="B89" s="13" t="s">
        <v>13</v>
      </c>
      <c r="C89" s="13">
        <v>4</v>
      </c>
      <c r="D89" s="13">
        <v>169</v>
      </c>
      <c r="E89" s="13" t="s">
        <v>26</v>
      </c>
      <c r="F89" s="13" t="s">
        <v>346</v>
      </c>
      <c r="G89" s="13" t="s">
        <v>22</v>
      </c>
      <c r="H89" s="14"/>
      <c r="I89" s="13" t="s">
        <v>15</v>
      </c>
      <c r="J89" s="12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1</v>
      </c>
      <c r="AT89" s="15">
        <v>0</v>
      </c>
      <c r="AU89" s="23">
        <v>41952.916666666664</v>
      </c>
      <c r="AV89" s="27">
        <v>41952.916666666664</v>
      </c>
      <c r="AW89" s="21">
        <v>0</v>
      </c>
      <c r="AX89" s="21">
        <v>0.041666666666666664</v>
      </c>
      <c r="AY89" s="21" t="s">
        <v>23</v>
      </c>
      <c r="AZ89" s="21" t="s">
        <v>24</v>
      </c>
      <c r="BA89" t="str">
        <f t="shared" si="2"/>
        <v>Pay &amp; Display</v>
      </c>
      <c r="BB89" s="28" t="str">
        <f t="shared" si="3"/>
        <v>Y</v>
      </c>
      <c r="BD89" t="s">
        <v>600</v>
      </c>
    </row>
    <row r="90" spans="1:54" ht="15">
      <c r="A90" s="12" t="s">
        <v>105</v>
      </c>
      <c r="B90" s="13" t="s">
        <v>13</v>
      </c>
      <c r="C90" s="13">
        <v>4</v>
      </c>
      <c r="D90" s="13">
        <v>170</v>
      </c>
      <c r="E90" s="13" t="s">
        <v>66</v>
      </c>
      <c r="F90" s="13" t="s">
        <v>347</v>
      </c>
      <c r="G90" s="13" t="s">
        <v>22</v>
      </c>
      <c r="H90" s="14"/>
      <c r="I90" s="13" t="s">
        <v>15</v>
      </c>
      <c r="J90" s="12"/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1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23">
        <v>41952.5</v>
      </c>
      <c r="AV90" s="27">
        <v>41952.5</v>
      </c>
      <c r="AW90" s="21">
        <v>0</v>
      </c>
      <c r="AX90" s="21">
        <v>0.041666666666666664</v>
      </c>
      <c r="AY90" s="21" t="s">
        <v>23</v>
      </c>
      <c r="AZ90" s="21" t="s">
        <v>24</v>
      </c>
      <c r="BA90">
        <f t="shared" si="2"/>
      </c>
      <c r="BB90" s="28">
        <f t="shared" si="3"/>
      </c>
    </row>
    <row r="91" spans="1:54" ht="15">
      <c r="A91" s="12" t="s">
        <v>105</v>
      </c>
      <c r="B91" s="13" t="s">
        <v>13</v>
      </c>
      <c r="C91" s="13">
        <v>4</v>
      </c>
      <c r="D91" s="13">
        <v>170</v>
      </c>
      <c r="E91" s="13" t="s">
        <v>66</v>
      </c>
      <c r="F91" s="13" t="s">
        <v>348</v>
      </c>
      <c r="G91" s="13" t="s">
        <v>22</v>
      </c>
      <c r="H91" s="14"/>
      <c r="I91" s="13" t="s">
        <v>15</v>
      </c>
      <c r="J91" s="12"/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1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23">
        <v>41952.583333333336</v>
      </c>
      <c r="AV91" s="27">
        <v>41952.583333333336</v>
      </c>
      <c r="AW91" s="21">
        <v>0</v>
      </c>
      <c r="AX91" s="21">
        <v>0.041666666666666664</v>
      </c>
      <c r="AY91" s="21" t="s">
        <v>23</v>
      </c>
      <c r="AZ91" s="21" t="s">
        <v>24</v>
      </c>
      <c r="BA91">
        <f t="shared" si="2"/>
      </c>
      <c r="BB91" s="28">
        <f t="shared" si="3"/>
      </c>
    </row>
    <row r="92" spans="1:54" ht="15">
      <c r="A92" s="12" t="s">
        <v>105</v>
      </c>
      <c r="B92" s="13" t="s">
        <v>13</v>
      </c>
      <c r="C92" s="13">
        <v>4</v>
      </c>
      <c r="D92" s="13">
        <v>170</v>
      </c>
      <c r="E92" s="13" t="s">
        <v>66</v>
      </c>
      <c r="F92" s="13" t="s">
        <v>349</v>
      </c>
      <c r="G92" s="13" t="s">
        <v>22</v>
      </c>
      <c r="H92" s="14"/>
      <c r="I92" s="13" t="s">
        <v>15</v>
      </c>
      <c r="J92" s="12"/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23">
        <v>41952.625</v>
      </c>
      <c r="AV92" s="27">
        <v>41952.625</v>
      </c>
      <c r="AW92" s="21">
        <v>0</v>
      </c>
      <c r="AX92" s="21">
        <v>0.041666666666666664</v>
      </c>
      <c r="AY92" s="21" t="s">
        <v>23</v>
      </c>
      <c r="AZ92" s="21" t="s">
        <v>24</v>
      </c>
      <c r="BA92">
        <f t="shared" si="2"/>
      </c>
      <c r="BB92" s="28">
        <f t="shared" si="3"/>
      </c>
    </row>
    <row r="93" spans="1:54" ht="15">
      <c r="A93" s="12" t="s">
        <v>105</v>
      </c>
      <c r="B93" s="13" t="s">
        <v>13</v>
      </c>
      <c r="C93" s="13">
        <v>4</v>
      </c>
      <c r="D93" s="13">
        <v>170</v>
      </c>
      <c r="E93" s="13" t="s">
        <v>66</v>
      </c>
      <c r="F93" s="13" t="s">
        <v>343</v>
      </c>
      <c r="G93" s="13" t="s">
        <v>22</v>
      </c>
      <c r="H93" s="14"/>
      <c r="I93" s="13" t="s">
        <v>15</v>
      </c>
      <c r="J93" s="12"/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1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23">
        <v>41952.666666666664</v>
      </c>
      <c r="AV93" s="27">
        <v>41952.666666666664</v>
      </c>
      <c r="AW93" s="21">
        <v>0</v>
      </c>
      <c r="AX93" s="21">
        <v>0.041666666666666664</v>
      </c>
      <c r="AY93" s="21" t="s">
        <v>23</v>
      </c>
      <c r="AZ93" s="21" t="s">
        <v>24</v>
      </c>
      <c r="BA93">
        <f t="shared" si="2"/>
      </c>
      <c r="BB93" s="28">
        <f t="shared" si="3"/>
      </c>
    </row>
    <row r="94" spans="1:54" ht="15">
      <c r="A94" s="12" t="s">
        <v>106</v>
      </c>
      <c r="B94" s="13" t="s">
        <v>13</v>
      </c>
      <c r="C94" s="13">
        <v>4</v>
      </c>
      <c r="D94" s="13">
        <v>171</v>
      </c>
      <c r="E94" s="13" t="s">
        <v>66</v>
      </c>
      <c r="F94" s="13" t="s">
        <v>350</v>
      </c>
      <c r="G94" s="13" t="s">
        <v>22</v>
      </c>
      <c r="H94" s="14"/>
      <c r="I94" s="13" t="s">
        <v>15</v>
      </c>
      <c r="J94" s="12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23">
        <v>41952</v>
      </c>
      <c r="AV94" s="27">
        <v>41952</v>
      </c>
      <c r="AW94" s="21">
        <v>0</v>
      </c>
      <c r="AX94" s="21">
        <v>0.041666666666666664</v>
      </c>
      <c r="AY94" s="21" t="s">
        <v>23</v>
      </c>
      <c r="AZ94" s="21" t="s">
        <v>24</v>
      </c>
      <c r="BA94">
        <f t="shared" si="2"/>
      </c>
      <c r="BB94" s="28">
        <f t="shared" si="3"/>
      </c>
    </row>
    <row r="95" spans="1:55" ht="15">
      <c r="A95" s="12" t="s">
        <v>107</v>
      </c>
      <c r="B95" s="13" t="s">
        <v>13</v>
      </c>
      <c r="C95" s="13">
        <v>4</v>
      </c>
      <c r="D95" s="13">
        <v>172</v>
      </c>
      <c r="E95" s="13" t="s">
        <v>26</v>
      </c>
      <c r="F95" s="13" t="s">
        <v>351</v>
      </c>
      <c r="G95" s="13" t="s">
        <v>22</v>
      </c>
      <c r="H95" s="14"/>
      <c r="I95" s="13" t="s">
        <v>15</v>
      </c>
      <c r="J95" s="12"/>
      <c r="K95" s="15">
        <v>1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23">
        <v>41951.5</v>
      </c>
      <c r="AV95" s="27">
        <v>41951.5</v>
      </c>
      <c r="AW95" s="21">
        <v>0</v>
      </c>
      <c r="AX95" s="21">
        <v>0.041666666666666664</v>
      </c>
      <c r="AY95" s="21" t="s">
        <v>23</v>
      </c>
      <c r="AZ95" s="21" t="s">
        <v>24</v>
      </c>
      <c r="BA95" t="str">
        <f t="shared" si="2"/>
        <v>Pay &amp; Display</v>
      </c>
      <c r="BB95" s="28" t="str">
        <f t="shared" si="3"/>
        <v>Y</v>
      </c>
      <c r="BC95" t="s">
        <v>599</v>
      </c>
    </row>
    <row r="96" spans="1:55" ht="15">
      <c r="A96" s="12" t="s">
        <v>107</v>
      </c>
      <c r="B96" s="13" t="s">
        <v>13</v>
      </c>
      <c r="C96" s="13">
        <v>4</v>
      </c>
      <c r="D96" s="13">
        <v>172</v>
      </c>
      <c r="E96" s="13" t="s">
        <v>26</v>
      </c>
      <c r="F96" s="13" t="s">
        <v>352</v>
      </c>
      <c r="G96" s="13" t="s">
        <v>22</v>
      </c>
      <c r="H96" s="14"/>
      <c r="I96" s="13" t="s">
        <v>15</v>
      </c>
      <c r="J96" s="12"/>
      <c r="K96" s="15">
        <v>0</v>
      </c>
      <c r="L96" s="15">
        <v>0</v>
      </c>
      <c r="M96" s="15">
        <v>1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23">
        <v>41951.583333333336</v>
      </c>
      <c r="AV96" s="27">
        <v>41951.625</v>
      </c>
      <c r="AW96" s="21">
        <v>0.04166666666424135</v>
      </c>
      <c r="AX96" s="21">
        <v>0.083333333330908</v>
      </c>
      <c r="AY96" s="21" t="s">
        <v>23</v>
      </c>
      <c r="AZ96" s="21" t="s">
        <v>24</v>
      </c>
      <c r="BA96" t="str">
        <f t="shared" si="2"/>
        <v>Pay &amp; Display</v>
      </c>
      <c r="BB96" s="28" t="str">
        <f t="shared" si="3"/>
        <v>Y</v>
      </c>
      <c r="BC96" t="s">
        <v>599</v>
      </c>
    </row>
    <row r="97" spans="1:56" ht="15">
      <c r="A97" s="12" t="s">
        <v>107</v>
      </c>
      <c r="B97" s="13" t="s">
        <v>13</v>
      </c>
      <c r="C97" s="13">
        <v>4</v>
      </c>
      <c r="D97" s="13">
        <v>172</v>
      </c>
      <c r="E97" s="13" t="s">
        <v>26</v>
      </c>
      <c r="F97" s="13" t="s">
        <v>353</v>
      </c>
      <c r="G97" s="13" t="s">
        <v>43</v>
      </c>
      <c r="H97" s="14"/>
      <c r="I97" s="13" t="s">
        <v>15</v>
      </c>
      <c r="J97" s="12"/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  <c r="AI97" s="15">
        <v>1</v>
      </c>
      <c r="AJ97" s="15">
        <v>1</v>
      </c>
      <c r="AK97" s="15">
        <v>1</v>
      </c>
      <c r="AL97" s="15">
        <v>1</v>
      </c>
      <c r="AM97" s="15">
        <v>1</v>
      </c>
      <c r="AN97" s="15">
        <v>1</v>
      </c>
      <c r="AO97" s="15">
        <v>1</v>
      </c>
      <c r="AP97" s="15">
        <v>1</v>
      </c>
      <c r="AQ97" s="15">
        <v>1</v>
      </c>
      <c r="AR97" s="15">
        <v>1</v>
      </c>
      <c r="AS97" s="15">
        <v>1</v>
      </c>
      <c r="AT97" s="15">
        <v>1</v>
      </c>
      <c r="AU97" s="23">
        <v>41951.791666666664</v>
      </c>
      <c r="AV97" s="27">
        <v>41952.958333333336</v>
      </c>
      <c r="AW97" s="21">
        <v>1.1666666666715173</v>
      </c>
      <c r="AX97" s="21">
        <v>1.208333333338184</v>
      </c>
      <c r="AY97" s="21" t="s">
        <v>335</v>
      </c>
      <c r="AZ97" s="21" t="s">
        <v>124</v>
      </c>
      <c r="BA97" t="str">
        <f t="shared" si="2"/>
        <v>Pay &amp; Display</v>
      </c>
      <c r="BB97" s="28" t="str">
        <f t="shared" si="3"/>
        <v>Y</v>
      </c>
      <c r="BC97" t="s">
        <v>599</v>
      </c>
      <c r="BD97" t="s">
        <v>600</v>
      </c>
    </row>
    <row r="98" spans="1:55" ht="15">
      <c r="A98" s="12" t="s">
        <v>114</v>
      </c>
      <c r="B98" s="13" t="s">
        <v>13</v>
      </c>
      <c r="C98" s="13">
        <v>4</v>
      </c>
      <c r="D98" s="13">
        <v>173</v>
      </c>
      <c r="E98" s="13" t="s">
        <v>26</v>
      </c>
      <c r="F98" s="13" t="s">
        <v>354</v>
      </c>
      <c r="G98" s="13" t="s">
        <v>22</v>
      </c>
      <c r="H98" s="14"/>
      <c r="I98" s="13" t="s">
        <v>15</v>
      </c>
      <c r="J98" s="12"/>
      <c r="K98" s="15">
        <v>1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23">
        <v>41951.5</v>
      </c>
      <c r="AV98" s="27">
        <v>41951.5</v>
      </c>
      <c r="AW98" s="21">
        <v>0</v>
      </c>
      <c r="AX98" s="21">
        <v>0.041666666666666664</v>
      </c>
      <c r="AY98" s="21" t="s">
        <v>23</v>
      </c>
      <c r="AZ98" s="21" t="s">
        <v>24</v>
      </c>
      <c r="BA98" t="str">
        <f t="shared" si="2"/>
        <v>Pay &amp; Display</v>
      </c>
      <c r="BB98" s="28" t="str">
        <f t="shared" si="3"/>
        <v>Y</v>
      </c>
      <c r="BC98" t="s">
        <v>599</v>
      </c>
    </row>
    <row r="99" spans="1:55" ht="15">
      <c r="A99" s="12" t="s">
        <v>114</v>
      </c>
      <c r="B99" s="13" t="s">
        <v>13</v>
      </c>
      <c r="C99" s="13">
        <v>4</v>
      </c>
      <c r="D99" s="13">
        <v>173</v>
      </c>
      <c r="E99" s="13" t="s">
        <v>26</v>
      </c>
      <c r="F99" s="13" t="s">
        <v>355</v>
      </c>
      <c r="G99" s="13" t="s">
        <v>22</v>
      </c>
      <c r="H99" s="14"/>
      <c r="I99" s="13" t="s">
        <v>15</v>
      </c>
      <c r="J99" s="12"/>
      <c r="K99" s="15">
        <v>0</v>
      </c>
      <c r="L99" s="15">
        <v>1</v>
      </c>
      <c r="M99" s="15">
        <v>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23">
        <v>41951.541666666664</v>
      </c>
      <c r="AV99" s="27">
        <v>41951.583333333336</v>
      </c>
      <c r="AW99" s="21">
        <v>0.041666666671517305</v>
      </c>
      <c r="AX99" s="21">
        <v>0.08333333333818396</v>
      </c>
      <c r="AY99" s="21" t="s">
        <v>23</v>
      </c>
      <c r="AZ99" s="21" t="s">
        <v>24</v>
      </c>
      <c r="BA99" t="str">
        <f t="shared" si="2"/>
        <v>Pay &amp; Display</v>
      </c>
      <c r="BB99" s="28" t="str">
        <f t="shared" si="3"/>
        <v>Y</v>
      </c>
      <c r="BC99" t="s">
        <v>599</v>
      </c>
    </row>
    <row r="100" spans="1:55" ht="15">
      <c r="A100" s="12" t="s">
        <v>114</v>
      </c>
      <c r="B100" s="13" t="s">
        <v>13</v>
      </c>
      <c r="C100" s="13">
        <v>4</v>
      </c>
      <c r="D100" s="13">
        <v>173</v>
      </c>
      <c r="E100" s="13" t="s">
        <v>26</v>
      </c>
      <c r="F100" s="13" t="s">
        <v>356</v>
      </c>
      <c r="G100" s="13" t="s">
        <v>22</v>
      </c>
      <c r="H100" s="14"/>
      <c r="I100" s="13" t="s">
        <v>15</v>
      </c>
      <c r="J100" s="12"/>
      <c r="K100" s="15">
        <v>0</v>
      </c>
      <c r="L100" s="15">
        <v>0</v>
      </c>
      <c r="M100" s="15">
        <v>0</v>
      </c>
      <c r="N100" s="15">
        <v>1</v>
      </c>
      <c r="O100" s="15">
        <v>1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23">
        <v>41951.625</v>
      </c>
      <c r="AV100" s="27">
        <v>41951.666666666664</v>
      </c>
      <c r="AW100" s="21">
        <v>0.04166666666424135</v>
      </c>
      <c r="AX100" s="21">
        <v>0.083333333330908</v>
      </c>
      <c r="AY100" s="21" t="s">
        <v>23</v>
      </c>
      <c r="AZ100" s="21" t="s">
        <v>24</v>
      </c>
      <c r="BA100" t="str">
        <f t="shared" si="2"/>
        <v>Pay &amp; Display</v>
      </c>
      <c r="BB100" s="28" t="str">
        <f t="shared" si="3"/>
        <v>Y</v>
      </c>
      <c r="BC100" t="s">
        <v>599</v>
      </c>
    </row>
    <row r="101" spans="1:55" ht="15">
      <c r="A101" s="12" t="s">
        <v>114</v>
      </c>
      <c r="B101" s="13" t="s">
        <v>13</v>
      </c>
      <c r="C101" s="13">
        <v>4</v>
      </c>
      <c r="D101" s="13">
        <v>173</v>
      </c>
      <c r="E101" s="13" t="s">
        <v>26</v>
      </c>
      <c r="F101" s="13" t="s">
        <v>357</v>
      </c>
      <c r="G101" s="13" t="s">
        <v>22</v>
      </c>
      <c r="H101" s="14"/>
      <c r="I101" s="13" t="s">
        <v>15</v>
      </c>
      <c r="J101" s="12"/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1</v>
      </c>
      <c r="T101" s="15">
        <v>1</v>
      </c>
      <c r="U101" s="15">
        <v>1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23">
        <v>41951.833333333336</v>
      </c>
      <c r="AV101" s="27">
        <v>41951.916666666664</v>
      </c>
      <c r="AW101" s="21">
        <v>0.0833333333284827</v>
      </c>
      <c r="AX101" s="21">
        <v>0.12499999999514935</v>
      </c>
      <c r="AY101" s="21" t="s">
        <v>23</v>
      </c>
      <c r="AZ101" s="21" t="s">
        <v>24</v>
      </c>
      <c r="BA101" t="str">
        <f t="shared" si="2"/>
        <v>Pay &amp; Display</v>
      </c>
      <c r="BB101" s="28" t="str">
        <f t="shared" si="3"/>
        <v>Y</v>
      </c>
      <c r="BC101" t="s">
        <v>599</v>
      </c>
    </row>
    <row r="102" spans="1:56" ht="15">
      <c r="A102" s="12" t="s">
        <v>114</v>
      </c>
      <c r="B102" s="13" t="s">
        <v>13</v>
      </c>
      <c r="C102" s="13">
        <v>4</v>
      </c>
      <c r="D102" s="13">
        <v>173</v>
      </c>
      <c r="E102" s="13" t="s">
        <v>26</v>
      </c>
      <c r="F102" s="13" t="s">
        <v>358</v>
      </c>
      <c r="G102" s="13" t="s">
        <v>22</v>
      </c>
      <c r="H102" s="14"/>
      <c r="I102" s="13" t="s">
        <v>15</v>
      </c>
      <c r="J102" s="12"/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1</v>
      </c>
      <c r="AE102" s="15">
        <v>1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23">
        <v>41952.291666666664</v>
      </c>
      <c r="AV102" s="27">
        <v>41952.333333333336</v>
      </c>
      <c r="AW102" s="21">
        <v>0.041666666671517305</v>
      </c>
      <c r="AX102" s="21">
        <v>0.08333333333818396</v>
      </c>
      <c r="AY102" s="21" t="s">
        <v>23</v>
      </c>
      <c r="AZ102" s="21" t="s">
        <v>24</v>
      </c>
      <c r="BA102" t="str">
        <f t="shared" si="2"/>
        <v>Pay &amp; Display</v>
      </c>
      <c r="BB102" s="28" t="str">
        <f t="shared" si="3"/>
        <v>Y</v>
      </c>
      <c r="BD102" t="s">
        <v>600</v>
      </c>
    </row>
    <row r="103" spans="1:56" ht="15">
      <c r="A103" s="12" t="s">
        <v>114</v>
      </c>
      <c r="B103" s="13" t="s">
        <v>13</v>
      </c>
      <c r="C103" s="13">
        <v>4</v>
      </c>
      <c r="D103" s="13">
        <v>173</v>
      </c>
      <c r="E103" s="13" t="s">
        <v>26</v>
      </c>
      <c r="F103" s="13" t="s">
        <v>359</v>
      </c>
      <c r="G103" s="13" t="s">
        <v>22</v>
      </c>
      <c r="H103" s="14"/>
      <c r="I103" s="13" t="s">
        <v>15</v>
      </c>
      <c r="J103" s="12"/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1</v>
      </c>
      <c r="AG103" s="15">
        <v>1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23">
        <v>41952.375</v>
      </c>
      <c r="AV103" s="27">
        <v>41952.416666666664</v>
      </c>
      <c r="AW103" s="21">
        <v>0.04166666666424135</v>
      </c>
      <c r="AX103" s="21">
        <v>0.083333333330908</v>
      </c>
      <c r="AY103" s="21" t="s">
        <v>23</v>
      </c>
      <c r="AZ103" s="21" t="s">
        <v>24</v>
      </c>
      <c r="BA103" t="str">
        <f t="shared" si="2"/>
        <v>Pay &amp; Display</v>
      </c>
      <c r="BB103" s="28" t="str">
        <f t="shared" si="3"/>
        <v>Y</v>
      </c>
      <c r="BD103" t="s">
        <v>600</v>
      </c>
    </row>
    <row r="104" spans="1:56" ht="15">
      <c r="A104" s="12" t="s">
        <v>114</v>
      </c>
      <c r="B104" s="13" t="s">
        <v>13</v>
      </c>
      <c r="C104" s="13">
        <v>4</v>
      </c>
      <c r="D104" s="13">
        <v>173</v>
      </c>
      <c r="E104" s="13" t="s">
        <v>26</v>
      </c>
      <c r="F104" s="13" t="s">
        <v>360</v>
      </c>
      <c r="G104" s="13" t="s">
        <v>43</v>
      </c>
      <c r="H104" s="14"/>
      <c r="I104" s="13" t="s">
        <v>15</v>
      </c>
      <c r="J104" s="12"/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1</v>
      </c>
      <c r="AI104" s="15">
        <v>1</v>
      </c>
      <c r="AJ104" s="15">
        <v>1</v>
      </c>
      <c r="AK104" s="15">
        <v>1</v>
      </c>
      <c r="AL104" s="15">
        <v>1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23">
        <v>41952.458333333336</v>
      </c>
      <c r="AV104" s="27">
        <v>41952.625</v>
      </c>
      <c r="AW104" s="21">
        <v>0.16666666666424135</v>
      </c>
      <c r="AX104" s="21">
        <v>0.208333333330908</v>
      </c>
      <c r="AY104" s="21" t="s">
        <v>31</v>
      </c>
      <c r="AZ104" s="21" t="s">
        <v>24</v>
      </c>
      <c r="BA104" t="str">
        <f t="shared" si="2"/>
        <v>Pay &amp; Display</v>
      </c>
      <c r="BB104" s="28" t="str">
        <f t="shared" si="3"/>
        <v>Y</v>
      </c>
      <c r="BD104" t="s">
        <v>600</v>
      </c>
    </row>
    <row r="105" spans="1:56" ht="15">
      <c r="A105" s="12" t="s">
        <v>114</v>
      </c>
      <c r="B105" s="13" t="s">
        <v>13</v>
      </c>
      <c r="C105" s="13">
        <v>4</v>
      </c>
      <c r="D105" s="13">
        <v>173</v>
      </c>
      <c r="E105" s="13" t="s">
        <v>26</v>
      </c>
      <c r="F105" s="13" t="s">
        <v>361</v>
      </c>
      <c r="G105" s="13" t="s">
        <v>22</v>
      </c>
      <c r="H105" s="14"/>
      <c r="I105" s="13" t="s">
        <v>15</v>
      </c>
      <c r="J105" s="12"/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1</v>
      </c>
      <c r="AN105" s="15">
        <v>1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23">
        <v>41952.666666666664</v>
      </c>
      <c r="AV105" s="27">
        <v>41952.708333333336</v>
      </c>
      <c r="AW105" s="21">
        <v>0.041666666671517305</v>
      </c>
      <c r="AX105" s="21">
        <v>0.08333333333818396</v>
      </c>
      <c r="AY105" s="21" t="s">
        <v>23</v>
      </c>
      <c r="AZ105" s="21" t="s">
        <v>24</v>
      </c>
      <c r="BA105" t="str">
        <f t="shared" si="2"/>
        <v>Pay &amp; Display</v>
      </c>
      <c r="BB105" s="28" t="str">
        <f t="shared" si="3"/>
        <v>Y</v>
      </c>
      <c r="BD105" t="s">
        <v>600</v>
      </c>
    </row>
    <row r="106" spans="1:56" ht="15">
      <c r="A106" s="12" t="s">
        <v>114</v>
      </c>
      <c r="B106" s="13" t="s">
        <v>13</v>
      </c>
      <c r="C106" s="13">
        <v>4</v>
      </c>
      <c r="D106" s="13">
        <v>173</v>
      </c>
      <c r="E106" s="13" t="s">
        <v>26</v>
      </c>
      <c r="F106" s="13" t="s">
        <v>362</v>
      </c>
      <c r="G106" s="13" t="s">
        <v>22</v>
      </c>
      <c r="H106" s="14"/>
      <c r="I106" s="13" t="s">
        <v>15</v>
      </c>
      <c r="J106" s="12"/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23">
        <v>41952.75</v>
      </c>
      <c r="AV106" s="27">
        <v>41952.75</v>
      </c>
      <c r="AW106" s="21">
        <v>0</v>
      </c>
      <c r="AX106" s="21">
        <v>0.041666666666666664</v>
      </c>
      <c r="AY106" s="21" t="s">
        <v>23</v>
      </c>
      <c r="AZ106" s="21" t="s">
        <v>24</v>
      </c>
      <c r="BA106" t="str">
        <f t="shared" si="2"/>
        <v>Pay &amp; Display</v>
      </c>
      <c r="BB106" s="28" t="str">
        <f t="shared" si="3"/>
        <v>Y</v>
      </c>
      <c r="BD106" t="s">
        <v>600</v>
      </c>
    </row>
    <row r="107" spans="1:56" ht="15">
      <c r="A107" s="12" t="s">
        <v>114</v>
      </c>
      <c r="B107" s="13" t="s">
        <v>13</v>
      </c>
      <c r="C107" s="13">
        <v>4</v>
      </c>
      <c r="D107" s="13">
        <v>173</v>
      </c>
      <c r="E107" s="13" t="s">
        <v>26</v>
      </c>
      <c r="F107" s="13" t="s">
        <v>363</v>
      </c>
      <c r="G107" s="13" t="s">
        <v>22</v>
      </c>
      <c r="H107" s="14"/>
      <c r="I107" s="13" t="s">
        <v>15</v>
      </c>
      <c r="J107" s="12"/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1</v>
      </c>
      <c r="AR107" s="15">
        <v>1</v>
      </c>
      <c r="AS107" s="15">
        <v>1</v>
      </c>
      <c r="AT107" s="15">
        <v>0</v>
      </c>
      <c r="AU107" s="23">
        <v>41952.833333333336</v>
      </c>
      <c r="AV107" s="27">
        <v>41952.916666666664</v>
      </c>
      <c r="AW107" s="21">
        <v>0.0833333333284827</v>
      </c>
      <c r="AX107" s="21">
        <v>0.12499999999514935</v>
      </c>
      <c r="AY107" s="21" t="s">
        <v>23</v>
      </c>
      <c r="AZ107" s="21" t="s">
        <v>24</v>
      </c>
      <c r="BA107" t="str">
        <f t="shared" si="2"/>
        <v>Pay &amp; Display</v>
      </c>
      <c r="BB107" s="28" t="str">
        <f t="shared" si="3"/>
        <v>Y</v>
      </c>
      <c r="BD107" t="s">
        <v>600</v>
      </c>
    </row>
    <row r="108" spans="1:55" ht="15">
      <c r="A108" s="12" t="s">
        <v>121</v>
      </c>
      <c r="B108" s="13" t="s">
        <v>13</v>
      </c>
      <c r="C108" s="13">
        <v>4</v>
      </c>
      <c r="D108" s="13">
        <v>174</v>
      </c>
      <c r="E108" s="13" t="s">
        <v>122</v>
      </c>
      <c r="F108" s="13" t="s">
        <v>364</v>
      </c>
      <c r="G108" s="13" t="s">
        <v>22</v>
      </c>
      <c r="H108" s="14"/>
      <c r="I108" s="13" t="s">
        <v>15</v>
      </c>
      <c r="J108" s="12"/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23">
        <v>41951.625</v>
      </c>
      <c r="AV108" s="27">
        <v>41951.625</v>
      </c>
      <c r="AW108" s="21">
        <v>0</v>
      </c>
      <c r="AX108" s="21">
        <v>0.041666666666666664</v>
      </c>
      <c r="AY108" s="21" t="s">
        <v>23</v>
      </c>
      <c r="AZ108" s="21" t="s">
        <v>24</v>
      </c>
      <c r="BA108" t="str">
        <f t="shared" si="2"/>
        <v>Loading Bay</v>
      </c>
      <c r="BB108" s="28" t="str">
        <f t="shared" si="3"/>
        <v>Y</v>
      </c>
      <c r="BC108" t="s">
        <v>599</v>
      </c>
    </row>
    <row r="109" spans="1:55" ht="15">
      <c r="A109" s="12" t="s">
        <v>121</v>
      </c>
      <c r="B109" s="13" t="s">
        <v>13</v>
      </c>
      <c r="C109" s="13">
        <v>4</v>
      </c>
      <c r="D109" s="13">
        <v>174</v>
      </c>
      <c r="E109" s="13" t="s">
        <v>122</v>
      </c>
      <c r="F109" s="13" t="s">
        <v>365</v>
      </c>
      <c r="G109" s="13" t="s">
        <v>22</v>
      </c>
      <c r="H109" s="14"/>
      <c r="I109" s="13" t="s">
        <v>15</v>
      </c>
      <c r="J109" s="12"/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</v>
      </c>
      <c r="T109" s="15">
        <v>1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23">
        <v>41951.833333333336</v>
      </c>
      <c r="AV109" s="27">
        <v>41951.875</v>
      </c>
      <c r="AW109" s="21">
        <v>0.04166666666424135</v>
      </c>
      <c r="AX109" s="21">
        <v>0.083333333330908</v>
      </c>
      <c r="AY109" s="21" t="s">
        <v>23</v>
      </c>
      <c r="AZ109" s="21" t="s">
        <v>24</v>
      </c>
      <c r="BA109" t="str">
        <f t="shared" si="2"/>
        <v>Loading Bay</v>
      </c>
      <c r="BB109" s="28" t="str">
        <f t="shared" si="3"/>
        <v>Y</v>
      </c>
      <c r="BC109" t="s">
        <v>599</v>
      </c>
    </row>
    <row r="110" spans="1:55" ht="15">
      <c r="A110" s="12" t="s">
        <v>121</v>
      </c>
      <c r="B110" s="13" t="s">
        <v>13</v>
      </c>
      <c r="C110" s="13">
        <v>4</v>
      </c>
      <c r="D110" s="13">
        <v>174</v>
      </c>
      <c r="E110" s="13" t="s">
        <v>122</v>
      </c>
      <c r="F110" s="13" t="s">
        <v>366</v>
      </c>
      <c r="G110" s="13" t="s">
        <v>22</v>
      </c>
      <c r="H110" s="14"/>
      <c r="I110" s="13" t="s">
        <v>15</v>
      </c>
      <c r="J110" s="12"/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23">
        <v>41951.916666666664</v>
      </c>
      <c r="AV110" s="27">
        <v>41951.916666666664</v>
      </c>
      <c r="AW110" s="21">
        <v>0</v>
      </c>
      <c r="AX110" s="21">
        <v>0.041666666666666664</v>
      </c>
      <c r="AY110" s="21" t="s">
        <v>23</v>
      </c>
      <c r="AZ110" s="21" t="s">
        <v>24</v>
      </c>
      <c r="BA110" t="str">
        <f t="shared" si="2"/>
        <v>Loading Bay</v>
      </c>
      <c r="BB110" s="28" t="str">
        <f t="shared" si="3"/>
        <v>Y</v>
      </c>
      <c r="BC110" t="s">
        <v>599</v>
      </c>
    </row>
    <row r="111" spans="1:56" ht="15">
      <c r="A111" s="12" t="s">
        <v>121</v>
      </c>
      <c r="B111" s="13" t="s">
        <v>13</v>
      </c>
      <c r="C111" s="13">
        <v>4</v>
      </c>
      <c r="D111" s="13">
        <v>174</v>
      </c>
      <c r="E111" s="13" t="s">
        <v>122</v>
      </c>
      <c r="F111" s="13" t="s">
        <v>367</v>
      </c>
      <c r="G111" s="13" t="s">
        <v>22</v>
      </c>
      <c r="H111" s="14"/>
      <c r="I111" s="13" t="s">
        <v>15</v>
      </c>
      <c r="J111" s="12"/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1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23">
        <v>41952.416666666664</v>
      </c>
      <c r="AV111" s="27">
        <v>41952.416666666664</v>
      </c>
      <c r="AW111" s="21">
        <v>0</v>
      </c>
      <c r="AX111" s="21">
        <v>0.041666666666666664</v>
      </c>
      <c r="AY111" s="21" t="s">
        <v>23</v>
      </c>
      <c r="AZ111" s="21" t="s">
        <v>24</v>
      </c>
      <c r="BA111" t="str">
        <f t="shared" si="2"/>
        <v>Loading Bay</v>
      </c>
      <c r="BB111" s="28" t="str">
        <f t="shared" si="3"/>
        <v>Y</v>
      </c>
      <c r="BD111" t="s">
        <v>600</v>
      </c>
    </row>
    <row r="112" spans="1:56" ht="15">
      <c r="A112" s="12" t="s">
        <v>121</v>
      </c>
      <c r="B112" s="13" t="s">
        <v>13</v>
      </c>
      <c r="C112" s="13">
        <v>4</v>
      </c>
      <c r="D112" s="13">
        <v>174</v>
      </c>
      <c r="E112" s="13" t="s">
        <v>122</v>
      </c>
      <c r="F112" s="13" t="s">
        <v>368</v>
      </c>
      <c r="G112" s="13" t="s">
        <v>22</v>
      </c>
      <c r="H112" s="14" t="s">
        <v>124</v>
      </c>
      <c r="I112" s="13" t="s">
        <v>15</v>
      </c>
      <c r="J112" s="12"/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1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23">
        <v>41952.541666666664</v>
      </c>
      <c r="AV112" s="27">
        <v>41952.541666666664</v>
      </c>
      <c r="AW112" s="21">
        <v>0</v>
      </c>
      <c r="AX112" s="21">
        <v>0.041666666666666664</v>
      </c>
      <c r="AY112" s="21" t="s">
        <v>23</v>
      </c>
      <c r="AZ112" s="21" t="s">
        <v>124</v>
      </c>
      <c r="BA112" t="str">
        <f t="shared" si="2"/>
        <v>Loading Bay</v>
      </c>
      <c r="BB112" s="28" t="str">
        <f t="shared" si="3"/>
        <v>Y</v>
      </c>
      <c r="BD112" t="s">
        <v>600</v>
      </c>
    </row>
    <row r="113" spans="1:56" ht="15">
      <c r="A113" s="12" t="s">
        <v>121</v>
      </c>
      <c r="B113" s="13" t="s">
        <v>13</v>
      </c>
      <c r="C113" s="13">
        <v>4</v>
      </c>
      <c r="D113" s="13">
        <v>174</v>
      </c>
      <c r="E113" s="13" t="s">
        <v>122</v>
      </c>
      <c r="F113" s="13" t="s">
        <v>369</v>
      </c>
      <c r="G113" s="13" t="s">
        <v>22</v>
      </c>
      <c r="H113" s="14"/>
      <c r="I113" s="13" t="s">
        <v>15</v>
      </c>
      <c r="J113" s="12"/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1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23">
        <v>41952.625</v>
      </c>
      <c r="AV113" s="27">
        <v>41952.625</v>
      </c>
      <c r="AW113" s="21">
        <v>0</v>
      </c>
      <c r="AX113" s="21">
        <v>0.041666666666666664</v>
      </c>
      <c r="AY113" s="21" t="s">
        <v>23</v>
      </c>
      <c r="AZ113" s="21" t="s">
        <v>24</v>
      </c>
      <c r="BA113" t="str">
        <f t="shared" si="2"/>
        <v>Loading Bay</v>
      </c>
      <c r="BB113" s="28" t="str">
        <f t="shared" si="3"/>
        <v>Y</v>
      </c>
      <c r="BD113" t="s">
        <v>600</v>
      </c>
    </row>
    <row r="114" spans="1:56" ht="15">
      <c r="A114" s="12" t="s">
        <v>121</v>
      </c>
      <c r="B114" s="13" t="s">
        <v>13</v>
      </c>
      <c r="C114" s="13">
        <v>4</v>
      </c>
      <c r="D114" s="13">
        <v>174</v>
      </c>
      <c r="E114" s="13" t="s">
        <v>122</v>
      </c>
      <c r="F114" s="13" t="s">
        <v>370</v>
      </c>
      <c r="G114" s="13" t="s">
        <v>43</v>
      </c>
      <c r="H114" s="14"/>
      <c r="I114" s="13" t="s">
        <v>15</v>
      </c>
      <c r="J114" s="12"/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1</v>
      </c>
      <c r="AN114" s="15">
        <v>1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23">
        <v>41952.666666666664</v>
      </c>
      <c r="AV114" s="27">
        <v>41952.708333333336</v>
      </c>
      <c r="AW114" s="21">
        <v>0.041666666671517305</v>
      </c>
      <c r="AX114" s="21">
        <v>0.08333333333818396</v>
      </c>
      <c r="AY114" s="21" t="s">
        <v>23</v>
      </c>
      <c r="AZ114" s="21" t="s">
        <v>24</v>
      </c>
      <c r="BA114" t="str">
        <f t="shared" si="2"/>
        <v>Loading Bay</v>
      </c>
      <c r="BB114" s="28" t="str">
        <f t="shared" si="3"/>
        <v>Y</v>
      </c>
      <c r="BD114" t="s">
        <v>600</v>
      </c>
    </row>
    <row r="115" spans="1:56" ht="15">
      <c r="A115" s="12" t="s">
        <v>121</v>
      </c>
      <c r="B115" s="13" t="s">
        <v>13</v>
      </c>
      <c r="C115" s="13">
        <v>4</v>
      </c>
      <c r="D115" s="13">
        <v>174</v>
      </c>
      <c r="E115" s="13" t="s">
        <v>122</v>
      </c>
      <c r="F115" s="13" t="s">
        <v>371</v>
      </c>
      <c r="G115" s="13" t="s">
        <v>22</v>
      </c>
      <c r="H115" s="14" t="s">
        <v>372</v>
      </c>
      <c r="I115" s="13" t="s">
        <v>15</v>
      </c>
      <c r="J115" s="12"/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1</v>
      </c>
      <c r="AR115" s="15">
        <v>0</v>
      </c>
      <c r="AS115" s="15">
        <v>0</v>
      </c>
      <c r="AT115" s="15">
        <v>0</v>
      </c>
      <c r="AU115" s="23">
        <v>41952.833333333336</v>
      </c>
      <c r="AV115" s="27">
        <v>41952.833333333336</v>
      </c>
      <c r="AW115" s="21">
        <v>0</v>
      </c>
      <c r="AX115" s="21">
        <v>0.041666666666666664</v>
      </c>
      <c r="AY115" s="21" t="s">
        <v>23</v>
      </c>
      <c r="AZ115" s="21" t="s">
        <v>24</v>
      </c>
      <c r="BA115" t="str">
        <f t="shared" si="2"/>
        <v>Loading Bay</v>
      </c>
      <c r="BB115" s="28" t="str">
        <f t="shared" si="3"/>
        <v>Y</v>
      </c>
      <c r="BD115" t="s">
        <v>600</v>
      </c>
    </row>
    <row r="116" spans="1:54" ht="15">
      <c r="A116" s="12" t="s">
        <v>129</v>
      </c>
      <c r="B116" s="13" t="s">
        <v>13</v>
      </c>
      <c r="C116" s="13">
        <v>4</v>
      </c>
      <c r="D116" s="13">
        <v>175</v>
      </c>
      <c r="E116" s="13" t="s">
        <v>66</v>
      </c>
      <c r="F116" s="13" t="s">
        <v>373</v>
      </c>
      <c r="G116" s="13" t="s">
        <v>22</v>
      </c>
      <c r="H116" s="14"/>
      <c r="I116" s="13" t="s">
        <v>15</v>
      </c>
      <c r="J116" s="12"/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1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23">
        <v>41952.375</v>
      </c>
      <c r="AV116" s="27">
        <v>41952.375</v>
      </c>
      <c r="AW116" s="21">
        <v>0</v>
      </c>
      <c r="AX116" s="21">
        <v>0.041666666666666664</v>
      </c>
      <c r="AY116" s="21" t="s">
        <v>23</v>
      </c>
      <c r="AZ116" s="21" t="s">
        <v>24</v>
      </c>
      <c r="BA116">
        <f t="shared" si="2"/>
      </c>
      <c r="BB116" s="28">
        <f t="shared" si="3"/>
      </c>
    </row>
    <row r="117" spans="1:54" ht="15">
      <c r="A117" s="12" t="s">
        <v>129</v>
      </c>
      <c r="B117" s="13" t="s">
        <v>13</v>
      </c>
      <c r="C117" s="13">
        <v>4</v>
      </c>
      <c r="D117" s="13">
        <v>175</v>
      </c>
      <c r="E117" s="13" t="s">
        <v>66</v>
      </c>
      <c r="F117" s="13" t="s">
        <v>360</v>
      </c>
      <c r="G117" s="13" t="s">
        <v>43</v>
      </c>
      <c r="H117" s="14"/>
      <c r="I117" s="13" t="s">
        <v>15</v>
      </c>
      <c r="J117" s="12"/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1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23">
        <v>41952.416666666664</v>
      </c>
      <c r="AV117" s="27">
        <v>41952.416666666664</v>
      </c>
      <c r="AW117" s="21">
        <v>0</v>
      </c>
      <c r="AX117" s="21">
        <v>0.041666666666666664</v>
      </c>
      <c r="AY117" s="21" t="s">
        <v>23</v>
      </c>
      <c r="AZ117" s="21" t="s">
        <v>24</v>
      </c>
      <c r="BA117">
        <f t="shared" si="2"/>
      </c>
      <c r="BB117" s="28">
        <f t="shared" si="3"/>
      </c>
    </row>
    <row r="118" spans="1:54" ht="15">
      <c r="A118" s="12" t="s">
        <v>129</v>
      </c>
      <c r="B118" s="13" t="s">
        <v>13</v>
      </c>
      <c r="C118" s="13">
        <v>4</v>
      </c>
      <c r="D118" s="13">
        <v>175</v>
      </c>
      <c r="E118" s="13" t="s">
        <v>66</v>
      </c>
      <c r="F118" s="13" t="s">
        <v>374</v>
      </c>
      <c r="G118" s="13" t="s">
        <v>22</v>
      </c>
      <c r="H118" s="14"/>
      <c r="I118" s="13" t="s">
        <v>15</v>
      </c>
      <c r="J118" s="12"/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1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23">
        <v>41952.75</v>
      </c>
      <c r="AV118" s="27">
        <v>41952.75</v>
      </c>
      <c r="AW118" s="21">
        <v>0</v>
      </c>
      <c r="AX118" s="21">
        <v>0.041666666666666664</v>
      </c>
      <c r="AY118" s="21" t="s">
        <v>23</v>
      </c>
      <c r="AZ118" s="21" t="s">
        <v>24</v>
      </c>
      <c r="BA118">
        <f t="shared" si="2"/>
      </c>
      <c r="BB118" s="28">
        <f t="shared" si="3"/>
      </c>
    </row>
    <row r="119" spans="1:54" ht="15">
      <c r="A119" s="12" t="s">
        <v>130</v>
      </c>
      <c r="B119" s="13" t="s">
        <v>13</v>
      </c>
      <c r="C119" s="13">
        <v>4</v>
      </c>
      <c r="D119" s="13">
        <v>280</v>
      </c>
      <c r="E119" s="13" t="s">
        <v>66</v>
      </c>
      <c r="F119" s="13" t="s">
        <v>15</v>
      </c>
      <c r="G119" s="13"/>
      <c r="H119" s="14"/>
      <c r="I119" s="13" t="s">
        <v>15</v>
      </c>
      <c r="J119" s="12"/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23"/>
      <c r="AV119" s="27" t="s">
        <v>15</v>
      </c>
      <c r="AW119" s="21" t="s">
        <v>15</v>
      </c>
      <c r="AX119" s="21" t="s">
        <v>15</v>
      </c>
      <c r="AY119" s="21" t="s">
        <v>15</v>
      </c>
      <c r="AZ119" s="21"/>
      <c r="BA119">
        <f t="shared" si="2"/>
      </c>
      <c r="BB119" s="28">
        <f t="shared" si="3"/>
      </c>
    </row>
    <row r="120" spans="1:54" ht="15">
      <c r="A120" s="12" t="s">
        <v>131</v>
      </c>
      <c r="B120" s="13" t="s">
        <v>13</v>
      </c>
      <c r="C120" s="13">
        <v>4</v>
      </c>
      <c r="D120" s="13">
        <v>281</v>
      </c>
      <c r="E120" s="13" t="s">
        <v>132</v>
      </c>
      <c r="F120" s="13" t="s">
        <v>15</v>
      </c>
      <c r="G120" s="13"/>
      <c r="H120" s="14"/>
      <c r="I120" s="13" t="s">
        <v>15</v>
      </c>
      <c r="J120" s="12"/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23"/>
      <c r="AV120" s="27" t="s">
        <v>15</v>
      </c>
      <c r="AW120" s="21" t="s">
        <v>15</v>
      </c>
      <c r="AX120" s="21" t="s">
        <v>15</v>
      </c>
      <c r="AY120" s="21" t="s">
        <v>15</v>
      </c>
      <c r="AZ120" s="21"/>
      <c r="BA120">
        <f t="shared" si="2"/>
      </c>
      <c r="BB120" s="28">
        <f t="shared" si="3"/>
      </c>
    </row>
    <row r="121" spans="1:54" ht="15">
      <c r="A121" s="12" t="s">
        <v>133</v>
      </c>
      <c r="B121" s="13" t="s">
        <v>13</v>
      </c>
      <c r="C121" s="13">
        <v>4</v>
      </c>
      <c r="D121" s="13">
        <v>282</v>
      </c>
      <c r="E121" s="13" t="s">
        <v>132</v>
      </c>
      <c r="F121" s="13" t="s">
        <v>15</v>
      </c>
      <c r="G121" s="13"/>
      <c r="H121" s="14"/>
      <c r="I121" s="13" t="s">
        <v>15</v>
      </c>
      <c r="J121" s="12"/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23"/>
      <c r="AV121" s="27" t="s">
        <v>15</v>
      </c>
      <c r="AW121" s="21" t="s">
        <v>15</v>
      </c>
      <c r="AX121" s="21" t="s">
        <v>15</v>
      </c>
      <c r="AY121" s="21" t="s">
        <v>15</v>
      </c>
      <c r="AZ121" s="21"/>
      <c r="BA121">
        <f t="shared" si="2"/>
      </c>
      <c r="BB121" s="28">
        <f t="shared" si="3"/>
      </c>
    </row>
    <row r="122" spans="1:54" ht="15">
      <c r="A122" s="12" t="s">
        <v>134</v>
      </c>
      <c r="B122" s="13" t="s">
        <v>13</v>
      </c>
      <c r="C122" s="13">
        <v>4</v>
      </c>
      <c r="D122" s="13">
        <v>283</v>
      </c>
      <c r="E122" s="13" t="s">
        <v>132</v>
      </c>
      <c r="F122" s="13" t="s">
        <v>15</v>
      </c>
      <c r="G122" s="13"/>
      <c r="H122" s="14"/>
      <c r="I122" s="13" t="s">
        <v>15</v>
      </c>
      <c r="J122" s="12"/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23"/>
      <c r="AV122" s="27" t="s">
        <v>15</v>
      </c>
      <c r="AW122" s="21" t="s">
        <v>15</v>
      </c>
      <c r="AX122" s="21" t="s">
        <v>15</v>
      </c>
      <c r="AY122" s="21" t="s">
        <v>15</v>
      </c>
      <c r="AZ122" s="21"/>
      <c r="BA122">
        <f t="shared" si="2"/>
      </c>
      <c r="BB122" s="28">
        <f t="shared" si="3"/>
      </c>
    </row>
    <row r="123" spans="1:54" ht="15">
      <c r="A123" s="12" t="s">
        <v>135</v>
      </c>
      <c r="B123" s="13" t="s">
        <v>13</v>
      </c>
      <c r="C123" s="13">
        <v>4</v>
      </c>
      <c r="D123" s="13">
        <v>284</v>
      </c>
      <c r="E123" s="13" t="s">
        <v>17</v>
      </c>
      <c r="F123" s="13" t="s">
        <v>15</v>
      </c>
      <c r="G123" s="13"/>
      <c r="H123" s="14"/>
      <c r="I123" s="13" t="s">
        <v>15</v>
      </c>
      <c r="J123" s="12"/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23"/>
      <c r="AV123" s="27" t="s">
        <v>15</v>
      </c>
      <c r="AW123" s="21" t="s">
        <v>15</v>
      </c>
      <c r="AX123" s="21" t="s">
        <v>15</v>
      </c>
      <c r="AY123" s="21" t="s">
        <v>15</v>
      </c>
      <c r="AZ123" s="21"/>
      <c r="BA123">
        <f t="shared" si="2"/>
      </c>
      <c r="BB123" s="28">
        <f t="shared" si="3"/>
      </c>
    </row>
    <row r="124" spans="1:54" ht="15">
      <c r="A124" s="12" t="s">
        <v>136</v>
      </c>
      <c r="B124" s="13" t="s">
        <v>13</v>
      </c>
      <c r="C124" s="13">
        <v>4</v>
      </c>
      <c r="D124" s="13">
        <v>285</v>
      </c>
      <c r="E124" s="13" t="s">
        <v>132</v>
      </c>
      <c r="F124" s="13" t="s">
        <v>15</v>
      </c>
      <c r="G124" s="13"/>
      <c r="H124" s="14"/>
      <c r="I124" s="13" t="s">
        <v>15</v>
      </c>
      <c r="J124" s="12"/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23"/>
      <c r="AV124" s="27" t="s">
        <v>15</v>
      </c>
      <c r="AW124" s="21" t="s">
        <v>15</v>
      </c>
      <c r="AX124" s="21" t="s">
        <v>15</v>
      </c>
      <c r="AY124" s="21" t="s">
        <v>15</v>
      </c>
      <c r="AZ124" s="21"/>
      <c r="BA124">
        <f t="shared" si="2"/>
      </c>
      <c r="BB124" s="28">
        <f t="shared" si="3"/>
      </c>
    </row>
    <row r="125" spans="1:54" ht="15">
      <c r="A125" s="12" t="s">
        <v>137</v>
      </c>
      <c r="B125" s="13" t="s">
        <v>13</v>
      </c>
      <c r="C125" s="13">
        <v>4</v>
      </c>
      <c r="D125" s="13">
        <v>286</v>
      </c>
      <c r="E125" s="13" t="s">
        <v>132</v>
      </c>
      <c r="F125" s="13" t="s">
        <v>15</v>
      </c>
      <c r="G125" s="13"/>
      <c r="H125" s="14"/>
      <c r="I125" s="13" t="s">
        <v>15</v>
      </c>
      <c r="J125" s="12"/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23"/>
      <c r="AV125" s="27" t="s">
        <v>15</v>
      </c>
      <c r="AW125" s="21" t="s">
        <v>15</v>
      </c>
      <c r="AX125" s="21" t="s">
        <v>15</v>
      </c>
      <c r="AY125" s="21" t="s">
        <v>15</v>
      </c>
      <c r="AZ125" s="21"/>
      <c r="BA125">
        <f t="shared" si="2"/>
      </c>
      <c r="BB125" s="28">
        <f t="shared" si="3"/>
      </c>
    </row>
    <row r="126" spans="1:54" ht="15">
      <c r="A126" s="12" t="s">
        <v>138</v>
      </c>
      <c r="B126" s="13" t="s">
        <v>13</v>
      </c>
      <c r="C126" s="13">
        <v>4</v>
      </c>
      <c r="D126" s="13">
        <v>287</v>
      </c>
      <c r="E126" s="13" t="s">
        <v>132</v>
      </c>
      <c r="F126" s="13" t="s">
        <v>15</v>
      </c>
      <c r="G126" s="13"/>
      <c r="H126" s="14"/>
      <c r="I126" s="13" t="s">
        <v>15</v>
      </c>
      <c r="J126" s="12"/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23"/>
      <c r="AV126" s="27" t="s">
        <v>15</v>
      </c>
      <c r="AW126" s="21" t="s">
        <v>15</v>
      </c>
      <c r="AX126" s="21" t="s">
        <v>15</v>
      </c>
      <c r="AY126" s="21" t="s">
        <v>15</v>
      </c>
      <c r="AZ126" s="21"/>
      <c r="BA126">
        <f t="shared" si="2"/>
      </c>
      <c r="BB126" s="28">
        <f t="shared" si="3"/>
      </c>
    </row>
    <row r="127" spans="1:55" ht="15">
      <c r="A127" s="12" t="s">
        <v>139</v>
      </c>
      <c r="B127" s="13" t="s">
        <v>13</v>
      </c>
      <c r="C127" s="13">
        <v>4</v>
      </c>
      <c r="D127" s="13">
        <v>288</v>
      </c>
      <c r="E127" s="13" t="s">
        <v>26</v>
      </c>
      <c r="F127" s="13" t="s">
        <v>375</v>
      </c>
      <c r="G127" s="13" t="s">
        <v>22</v>
      </c>
      <c r="H127" s="14"/>
      <c r="I127" s="13" t="s">
        <v>15</v>
      </c>
      <c r="J127" s="12"/>
      <c r="K127" s="15">
        <v>1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23">
        <v>41951.5</v>
      </c>
      <c r="AV127" s="27">
        <v>41951.5</v>
      </c>
      <c r="AW127" s="21">
        <v>0</v>
      </c>
      <c r="AX127" s="21">
        <v>0.041666666666666664</v>
      </c>
      <c r="AY127" s="21" t="s">
        <v>23</v>
      </c>
      <c r="AZ127" s="21" t="s">
        <v>24</v>
      </c>
      <c r="BA127" t="str">
        <f t="shared" si="2"/>
        <v>Pay &amp; Display</v>
      </c>
      <c r="BB127" s="28" t="str">
        <f t="shared" si="3"/>
        <v>Y</v>
      </c>
      <c r="BC127" t="s">
        <v>599</v>
      </c>
    </row>
    <row r="128" spans="1:55" ht="15">
      <c r="A128" s="12" t="s">
        <v>139</v>
      </c>
      <c r="B128" s="13" t="s">
        <v>13</v>
      </c>
      <c r="C128" s="13">
        <v>4</v>
      </c>
      <c r="D128" s="13">
        <v>288</v>
      </c>
      <c r="E128" s="13" t="s">
        <v>26</v>
      </c>
      <c r="F128" s="13" t="s">
        <v>376</v>
      </c>
      <c r="G128" s="13" t="s">
        <v>22</v>
      </c>
      <c r="H128" s="14"/>
      <c r="I128" s="13" t="s">
        <v>15</v>
      </c>
      <c r="J128" s="12"/>
      <c r="K128" s="15">
        <v>0</v>
      </c>
      <c r="L128" s="15">
        <v>0</v>
      </c>
      <c r="M128" s="15">
        <v>1</v>
      </c>
      <c r="N128" s="15">
        <v>1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23">
        <v>41951.583333333336</v>
      </c>
      <c r="AV128" s="27">
        <v>41951.625</v>
      </c>
      <c r="AW128" s="21">
        <v>0.04166666666424135</v>
      </c>
      <c r="AX128" s="21">
        <v>0.083333333330908</v>
      </c>
      <c r="AY128" s="21" t="s">
        <v>23</v>
      </c>
      <c r="AZ128" s="21" t="s">
        <v>24</v>
      </c>
      <c r="BA128" t="str">
        <f t="shared" si="2"/>
        <v>Pay &amp; Display</v>
      </c>
      <c r="BB128" s="28" t="str">
        <f t="shared" si="3"/>
        <v>Y</v>
      </c>
      <c r="BC128" t="s">
        <v>599</v>
      </c>
    </row>
    <row r="129" spans="1:55" ht="15">
      <c r="A129" s="12" t="s">
        <v>139</v>
      </c>
      <c r="B129" s="13" t="s">
        <v>13</v>
      </c>
      <c r="C129" s="13">
        <v>4</v>
      </c>
      <c r="D129" s="13">
        <v>288</v>
      </c>
      <c r="E129" s="13" t="s">
        <v>26</v>
      </c>
      <c r="F129" s="13" t="s">
        <v>377</v>
      </c>
      <c r="G129" s="13" t="s">
        <v>22</v>
      </c>
      <c r="H129" s="14"/>
      <c r="I129" s="13" t="s">
        <v>15</v>
      </c>
      <c r="J129" s="12"/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1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23">
        <v>41951.708333333336</v>
      </c>
      <c r="AV129" s="27">
        <v>41951.75</v>
      </c>
      <c r="AW129" s="21">
        <v>0.04166666666424135</v>
      </c>
      <c r="AX129" s="21">
        <v>0.083333333330908</v>
      </c>
      <c r="AY129" s="21" t="s">
        <v>23</v>
      </c>
      <c r="AZ129" s="21" t="s">
        <v>24</v>
      </c>
      <c r="BA129" t="str">
        <f t="shared" si="2"/>
        <v>Pay &amp; Display</v>
      </c>
      <c r="BB129" s="28" t="str">
        <f t="shared" si="3"/>
        <v>Y</v>
      </c>
      <c r="BC129" t="s">
        <v>599</v>
      </c>
    </row>
    <row r="130" spans="1:55" ht="15">
      <c r="A130" s="12" t="s">
        <v>139</v>
      </c>
      <c r="B130" s="13" t="s">
        <v>13</v>
      </c>
      <c r="C130" s="13">
        <v>4</v>
      </c>
      <c r="D130" s="13">
        <v>288</v>
      </c>
      <c r="E130" s="13" t="s">
        <v>26</v>
      </c>
      <c r="F130" s="13" t="s">
        <v>378</v>
      </c>
      <c r="G130" s="13" t="s">
        <v>22</v>
      </c>
      <c r="H130" s="14"/>
      <c r="I130" s="13" t="s">
        <v>15</v>
      </c>
      <c r="J130" s="12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1</v>
      </c>
      <c r="T130" s="15">
        <v>1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23">
        <v>41951.833333333336</v>
      </c>
      <c r="AV130" s="27">
        <v>41951.875</v>
      </c>
      <c r="AW130" s="21">
        <v>0.04166666666424135</v>
      </c>
      <c r="AX130" s="21">
        <v>0.083333333330908</v>
      </c>
      <c r="AY130" s="21" t="s">
        <v>23</v>
      </c>
      <c r="AZ130" s="21" t="s">
        <v>24</v>
      </c>
      <c r="BA130" t="str">
        <f t="shared" si="2"/>
        <v>Pay &amp; Display</v>
      </c>
      <c r="BB130" s="28" t="str">
        <f t="shared" si="3"/>
        <v>Y</v>
      </c>
      <c r="BC130" t="s">
        <v>599</v>
      </c>
    </row>
    <row r="131" spans="1:56" ht="15">
      <c r="A131" s="12" t="s">
        <v>139</v>
      </c>
      <c r="B131" s="13" t="s">
        <v>13</v>
      </c>
      <c r="C131" s="13">
        <v>4</v>
      </c>
      <c r="D131" s="13">
        <v>288</v>
      </c>
      <c r="E131" s="13" t="s">
        <v>26</v>
      </c>
      <c r="F131" s="13" t="s">
        <v>379</v>
      </c>
      <c r="G131" s="13" t="s">
        <v>22</v>
      </c>
      <c r="H131" s="14"/>
      <c r="I131" s="13" t="s">
        <v>15</v>
      </c>
      <c r="J131" s="12"/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1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23">
        <v>41952.416666666664</v>
      </c>
      <c r="AV131" s="27">
        <v>41952.416666666664</v>
      </c>
      <c r="AW131" s="21">
        <v>0</v>
      </c>
      <c r="AX131" s="21">
        <v>0.041666666666666664</v>
      </c>
      <c r="AY131" s="21" t="s">
        <v>23</v>
      </c>
      <c r="AZ131" s="21" t="s">
        <v>24</v>
      </c>
      <c r="BA131" t="str">
        <f aca="true" t="shared" si="4" ref="BA131:BA194">IF(AZ131="","",IF(E131="P&amp;D","Pay &amp; Display",IF(E131="LB","Loading Bay","")))</f>
        <v>Pay &amp; Display</v>
      </c>
      <c r="BB131" s="28" t="str">
        <f aca="true" t="shared" si="5" ref="BB131:BB194">IF(OR(E131="LB",E131="P&amp;D"),"Y","")</f>
        <v>Y</v>
      </c>
      <c r="BD131" t="s">
        <v>600</v>
      </c>
    </row>
    <row r="132" spans="1:56" ht="15">
      <c r="A132" s="12" t="s">
        <v>139</v>
      </c>
      <c r="B132" s="13" t="s">
        <v>13</v>
      </c>
      <c r="C132" s="13">
        <v>4</v>
      </c>
      <c r="D132" s="13">
        <v>288</v>
      </c>
      <c r="E132" s="13" t="s">
        <v>26</v>
      </c>
      <c r="F132" s="13" t="s">
        <v>380</v>
      </c>
      <c r="G132" s="13" t="s">
        <v>22</v>
      </c>
      <c r="H132" s="14"/>
      <c r="I132" s="13" t="s">
        <v>15</v>
      </c>
      <c r="J132" s="12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1</v>
      </c>
      <c r="AI132" s="15">
        <v>1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23">
        <v>41952.458333333336</v>
      </c>
      <c r="AV132" s="27">
        <v>41952.5</v>
      </c>
      <c r="AW132" s="21">
        <v>0.04166666666424135</v>
      </c>
      <c r="AX132" s="21">
        <v>0.083333333330908</v>
      </c>
      <c r="AY132" s="21" t="s">
        <v>23</v>
      </c>
      <c r="AZ132" s="21" t="s">
        <v>24</v>
      </c>
      <c r="BA132" t="str">
        <f t="shared" si="4"/>
        <v>Pay &amp; Display</v>
      </c>
      <c r="BB132" s="28" t="str">
        <f t="shared" si="5"/>
        <v>Y</v>
      </c>
      <c r="BD132" t="s">
        <v>600</v>
      </c>
    </row>
    <row r="133" spans="1:56" ht="15">
      <c r="A133" s="12" t="s">
        <v>139</v>
      </c>
      <c r="B133" s="13" t="s">
        <v>13</v>
      </c>
      <c r="C133" s="13">
        <v>4</v>
      </c>
      <c r="D133" s="13">
        <v>288</v>
      </c>
      <c r="E133" s="13" t="s">
        <v>26</v>
      </c>
      <c r="F133" s="13" t="s">
        <v>381</v>
      </c>
      <c r="G133" s="13" t="s">
        <v>22</v>
      </c>
      <c r="H133" s="14"/>
      <c r="I133" s="13" t="s">
        <v>15</v>
      </c>
      <c r="J133" s="12"/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1</v>
      </c>
      <c r="AK133" s="15">
        <v>1</v>
      </c>
      <c r="AL133" s="15">
        <v>1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23">
        <v>41952.541666666664</v>
      </c>
      <c r="AV133" s="27">
        <v>41952.625</v>
      </c>
      <c r="AW133" s="21">
        <v>0.08333333333575865</v>
      </c>
      <c r="AX133" s="21">
        <v>0.1250000000024253</v>
      </c>
      <c r="AY133" s="21" t="s">
        <v>31</v>
      </c>
      <c r="AZ133" s="21" t="s">
        <v>24</v>
      </c>
      <c r="BA133" t="str">
        <f t="shared" si="4"/>
        <v>Pay &amp; Display</v>
      </c>
      <c r="BB133" s="28" t="str">
        <f t="shared" si="5"/>
        <v>Y</v>
      </c>
      <c r="BD133" t="s">
        <v>600</v>
      </c>
    </row>
    <row r="134" spans="1:56" ht="15">
      <c r="A134" s="12" t="s">
        <v>139</v>
      </c>
      <c r="B134" s="13" t="s">
        <v>13</v>
      </c>
      <c r="C134" s="13">
        <v>4</v>
      </c>
      <c r="D134" s="13">
        <v>288</v>
      </c>
      <c r="E134" s="13" t="s">
        <v>26</v>
      </c>
      <c r="F134" s="13" t="s">
        <v>382</v>
      </c>
      <c r="G134" s="13" t="s">
        <v>22</v>
      </c>
      <c r="H134" s="14"/>
      <c r="I134" s="13" t="s">
        <v>15</v>
      </c>
      <c r="J134" s="12"/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1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23">
        <v>41952.666666666664</v>
      </c>
      <c r="AV134" s="27">
        <v>41952.666666666664</v>
      </c>
      <c r="AW134" s="21">
        <v>0</v>
      </c>
      <c r="AX134" s="21">
        <v>0.041666666666666664</v>
      </c>
      <c r="AY134" s="21" t="s">
        <v>23</v>
      </c>
      <c r="AZ134" s="21" t="s">
        <v>24</v>
      </c>
      <c r="BA134" t="str">
        <f t="shared" si="4"/>
        <v>Pay &amp; Display</v>
      </c>
      <c r="BB134" s="28" t="str">
        <f t="shared" si="5"/>
        <v>Y</v>
      </c>
      <c r="BD134" t="s">
        <v>600</v>
      </c>
    </row>
    <row r="135" spans="1:56" ht="15">
      <c r="A135" s="12" t="s">
        <v>139</v>
      </c>
      <c r="B135" s="13" t="s">
        <v>13</v>
      </c>
      <c r="C135" s="13">
        <v>4</v>
      </c>
      <c r="D135" s="13">
        <v>288</v>
      </c>
      <c r="E135" s="13" t="s">
        <v>26</v>
      </c>
      <c r="F135" s="13" t="s">
        <v>383</v>
      </c>
      <c r="G135" s="13" t="s">
        <v>22</v>
      </c>
      <c r="H135" s="14"/>
      <c r="I135" s="13" t="s">
        <v>15</v>
      </c>
      <c r="J135" s="12"/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1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23">
        <v>41952.708333333336</v>
      </c>
      <c r="AV135" s="27">
        <v>41952.708333333336</v>
      </c>
      <c r="AW135" s="21">
        <v>0</v>
      </c>
      <c r="AX135" s="21">
        <v>0.041666666666666664</v>
      </c>
      <c r="AY135" s="21" t="s">
        <v>23</v>
      </c>
      <c r="AZ135" s="21" t="s">
        <v>24</v>
      </c>
      <c r="BA135" t="str">
        <f t="shared" si="4"/>
        <v>Pay &amp; Display</v>
      </c>
      <c r="BB135" s="28" t="str">
        <f t="shared" si="5"/>
        <v>Y</v>
      </c>
      <c r="BD135" t="s">
        <v>600</v>
      </c>
    </row>
    <row r="136" spans="1:56" ht="15">
      <c r="A136" s="12" t="s">
        <v>139</v>
      </c>
      <c r="B136" s="13" t="s">
        <v>13</v>
      </c>
      <c r="C136" s="13">
        <v>4</v>
      </c>
      <c r="D136" s="13">
        <v>288</v>
      </c>
      <c r="E136" s="13" t="s">
        <v>26</v>
      </c>
      <c r="F136" s="13" t="s">
        <v>384</v>
      </c>
      <c r="G136" s="13" t="s">
        <v>22</v>
      </c>
      <c r="H136" s="14"/>
      <c r="I136" s="13" t="s">
        <v>15</v>
      </c>
      <c r="J136" s="12"/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1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23">
        <v>41952.75</v>
      </c>
      <c r="AV136" s="27">
        <v>41952.75</v>
      </c>
      <c r="AW136" s="21">
        <v>0</v>
      </c>
      <c r="AX136" s="21">
        <v>0.041666666666666664</v>
      </c>
      <c r="AY136" s="21" t="s">
        <v>23</v>
      </c>
      <c r="AZ136" s="21" t="s">
        <v>24</v>
      </c>
      <c r="BA136" t="str">
        <f t="shared" si="4"/>
        <v>Pay &amp; Display</v>
      </c>
      <c r="BB136" s="28" t="str">
        <f t="shared" si="5"/>
        <v>Y</v>
      </c>
      <c r="BD136" t="s">
        <v>600</v>
      </c>
    </row>
    <row r="137" spans="1:56" ht="15">
      <c r="A137" s="12" t="s">
        <v>139</v>
      </c>
      <c r="B137" s="13" t="s">
        <v>13</v>
      </c>
      <c r="C137" s="13">
        <v>4</v>
      </c>
      <c r="D137" s="13">
        <v>288</v>
      </c>
      <c r="E137" s="13" t="s">
        <v>26</v>
      </c>
      <c r="F137" s="13" t="s">
        <v>385</v>
      </c>
      <c r="G137" s="13" t="s">
        <v>22</v>
      </c>
      <c r="H137" s="14"/>
      <c r="I137" s="13" t="s">
        <v>15</v>
      </c>
      <c r="J137" s="12"/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1</v>
      </c>
      <c r="AQ137" s="15">
        <v>0</v>
      </c>
      <c r="AR137" s="15">
        <v>0</v>
      </c>
      <c r="AS137" s="15">
        <v>0</v>
      </c>
      <c r="AT137" s="15">
        <v>0</v>
      </c>
      <c r="AU137" s="23">
        <v>41952.791666666664</v>
      </c>
      <c r="AV137" s="27">
        <v>41952.791666666664</v>
      </c>
      <c r="AW137" s="21">
        <v>0</v>
      </c>
      <c r="AX137" s="21">
        <v>0.041666666666666664</v>
      </c>
      <c r="AY137" s="21" t="s">
        <v>23</v>
      </c>
      <c r="AZ137" s="21" t="s">
        <v>24</v>
      </c>
      <c r="BA137" t="str">
        <f t="shared" si="4"/>
        <v>Pay &amp; Display</v>
      </c>
      <c r="BB137" s="28" t="str">
        <f t="shared" si="5"/>
        <v>Y</v>
      </c>
      <c r="BD137" t="s">
        <v>600</v>
      </c>
    </row>
    <row r="138" spans="1:56" ht="15">
      <c r="A138" s="12" t="s">
        <v>139</v>
      </c>
      <c r="B138" s="13" t="s">
        <v>13</v>
      </c>
      <c r="C138" s="13">
        <v>4</v>
      </c>
      <c r="D138" s="13">
        <v>288</v>
      </c>
      <c r="E138" s="13" t="s">
        <v>26</v>
      </c>
      <c r="F138" s="13" t="s">
        <v>386</v>
      </c>
      <c r="G138" s="13" t="s">
        <v>22</v>
      </c>
      <c r="H138" s="14"/>
      <c r="I138" s="13" t="s">
        <v>15</v>
      </c>
      <c r="J138" s="12"/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1</v>
      </c>
      <c r="AS138" s="15">
        <v>0</v>
      </c>
      <c r="AT138" s="15">
        <v>0</v>
      </c>
      <c r="AU138" s="23">
        <v>41952.875</v>
      </c>
      <c r="AV138" s="27">
        <v>41952.875</v>
      </c>
      <c r="AW138" s="21">
        <v>0</v>
      </c>
      <c r="AX138" s="21">
        <v>0.041666666666666664</v>
      </c>
      <c r="AY138" s="21" t="s">
        <v>23</v>
      </c>
      <c r="AZ138" s="21" t="s">
        <v>24</v>
      </c>
      <c r="BA138" t="str">
        <f t="shared" si="4"/>
        <v>Pay &amp; Display</v>
      </c>
      <c r="BB138" s="28" t="str">
        <f t="shared" si="5"/>
        <v>Y</v>
      </c>
      <c r="BD138" t="s">
        <v>600</v>
      </c>
    </row>
    <row r="139" spans="1:55" ht="15">
      <c r="A139" s="12" t="s">
        <v>140</v>
      </c>
      <c r="B139" s="13" t="s">
        <v>13</v>
      </c>
      <c r="C139" s="13">
        <v>4</v>
      </c>
      <c r="D139" s="13">
        <v>289</v>
      </c>
      <c r="E139" s="13" t="s">
        <v>26</v>
      </c>
      <c r="F139" s="13" t="s">
        <v>387</v>
      </c>
      <c r="G139" s="13" t="s">
        <v>22</v>
      </c>
      <c r="H139" s="14"/>
      <c r="I139" s="13" t="s">
        <v>15</v>
      </c>
      <c r="J139" s="12"/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23">
        <v>41951.5</v>
      </c>
      <c r="AV139" s="27">
        <v>41951.5</v>
      </c>
      <c r="AW139" s="21">
        <v>0</v>
      </c>
      <c r="AX139" s="21">
        <v>0.041666666666666664</v>
      </c>
      <c r="AY139" s="21" t="s">
        <v>23</v>
      </c>
      <c r="AZ139" s="21" t="s">
        <v>24</v>
      </c>
      <c r="BA139" t="str">
        <f t="shared" si="4"/>
        <v>Pay &amp; Display</v>
      </c>
      <c r="BB139" s="28" t="str">
        <f t="shared" si="5"/>
        <v>Y</v>
      </c>
      <c r="BC139" t="s">
        <v>599</v>
      </c>
    </row>
    <row r="140" spans="1:55" ht="15">
      <c r="A140" s="12" t="s">
        <v>140</v>
      </c>
      <c r="B140" s="13" t="s">
        <v>13</v>
      </c>
      <c r="C140" s="13">
        <v>4</v>
      </c>
      <c r="D140" s="13">
        <v>289</v>
      </c>
      <c r="E140" s="13" t="s">
        <v>26</v>
      </c>
      <c r="F140" s="13" t="s">
        <v>388</v>
      </c>
      <c r="G140" s="13" t="s">
        <v>22</v>
      </c>
      <c r="H140" s="14"/>
      <c r="I140" s="13" t="s">
        <v>15</v>
      </c>
      <c r="J140" s="12"/>
      <c r="K140" s="15">
        <v>0</v>
      </c>
      <c r="L140" s="15">
        <v>1</v>
      </c>
      <c r="M140" s="15">
        <v>1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23">
        <v>41951.541666666664</v>
      </c>
      <c r="AV140" s="27">
        <v>41951.583333333336</v>
      </c>
      <c r="AW140" s="21">
        <v>0.041666666671517305</v>
      </c>
      <c r="AX140" s="21">
        <v>0.08333333333818396</v>
      </c>
      <c r="AY140" s="21" t="s">
        <v>23</v>
      </c>
      <c r="AZ140" s="21" t="s">
        <v>24</v>
      </c>
      <c r="BA140" t="str">
        <f t="shared" si="4"/>
        <v>Pay &amp; Display</v>
      </c>
      <c r="BB140" s="28" t="str">
        <f t="shared" si="5"/>
        <v>Y</v>
      </c>
      <c r="BC140" t="s">
        <v>599</v>
      </c>
    </row>
    <row r="141" spans="1:55" ht="15">
      <c r="A141" s="12" t="s">
        <v>140</v>
      </c>
      <c r="B141" s="13" t="s">
        <v>13</v>
      </c>
      <c r="C141" s="13">
        <v>4</v>
      </c>
      <c r="D141" s="13">
        <v>289</v>
      </c>
      <c r="E141" s="13" t="s">
        <v>26</v>
      </c>
      <c r="F141" s="13" t="s">
        <v>389</v>
      </c>
      <c r="G141" s="13" t="s">
        <v>22</v>
      </c>
      <c r="H141" s="14"/>
      <c r="I141" s="13" t="s">
        <v>15</v>
      </c>
      <c r="J141" s="12"/>
      <c r="K141" s="15">
        <v>0</v>
      </c>
      <c r="L141" s="15">
        <v>0</v>
      </c>
      <c r="M141" s="15">
        <v>0</v>
      </c>
      <c r="N141" s="15">
        <v>1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23">
        <v>41951.625</v>
      </c>
      <c r="AV141" s="27">
        <v>41951.625</v>
      </c>
      <c r="AW141" s="21">
        <v>0</v>
      </c>
      <c r="AX141" s="21">
        <v>0.041666666666666664</v>
      </c>
      <c r="AY141" s="21" t="s">
        <v>23</v>
      </c>
      <c r="AZ141" s="21" t="s">
        <v>24</v>
      </c>
      <c r="BA141" t="str">
        <f t="shared" si="4"/>
        <v>Pay &amp; Display</v>
      </c>
      <c r="BB141" s="28" t="str">
        <f t="shared" si="5"/>
        <v>Y</v>
      </c>
      <c r="BC141" t="s">
        <v>599</v>
      </c>
    </row>
    <row r="142" spans="1:55" ht="15">
      <c r="A142" s="12" t="s">
        <v>140</v>
      </c>
      <c r="B142" s="13" t="s">
        <v>13</v>
      </c>
      <c r="C142" s="13">
        <v>4</v>
      </c>
      <c r="D142" s="13">
        <v>289</v>
      </c>
      <c r="E142" s="13" t="s">
        <v>26</v>
      </c>
      <c r="F142" s="13" t="s">
        <v>390</v>
      </c>
      <c r="G142" s="13" t="s">
        <v>22</v>
      </c>
      <c r="H142" s="14"/>
      <c r="I142" s="13" t="s">
        <v>15</v>
      </c>
      <c r="J142" s="12"/>
      <c r="K142" s="15">
        <v>0</v>
      </c>
      <c r="L142" s="15">
        <v>0</v>
      </c>
      <c r="M142" s="15">
        <v>0</v>
      </c>
      <c r="N142" s="15">
        <v>0</v>
      </c>
      <c r="O142" s="15">
        <v>1</v>
      </c>
      <c r="P142" s="15">
        <v>1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23">
        <v>41951.666666666664</v>
      </c>
      <c r="AV142" s="27">
        <v>41951.708333333336</v>
      </c>
      <c r="AW142" s="21">
        <v>0.041666666671517305</v>
      </c>
      <c r="AX142" s="21">
        <v>0.08333333333818396</v>
      </c>
      <c r="AY142" s="21" t="s">
        <v>23</v>
      </c>
      <c r="AZ142" s="21" t="s">
        <v>24</v>
      </c>
      <c r="BA142" t="str">
        <f t="shared" si="4"/>
        <v>Pay &amp; Display</v>
      </c>
      <c r="BB142" s="28" t="str">
        <f t="shared" si="5"/>
        <v>Y</v>
      </c>
      <c r="BC142" t="s">
        <v>599</v>
      </c>
    </row>
    <row r="143" spans="1:55" ht="15">
      <c r="A143" s="12" t="s">
        <v>140</v>
      </c>
      <c r="B143" s="13" t="s">
        <v>13</v>
      </c>
      <c r="C143" s="13">
        <v>4</v>
      </c>
      <c r="D143" s="13">
        <v>289</v>
      </c>
      <c r="E143" s="13" t="s">
        <v>26</v>
      </c>
      <c r="F143" s="13" t="s">
        <v>391</v>
      </c>
      <c r="G143" s="13" t="s">
        <v>22</v>
      </c>
      <c r="H143" s="14"/>
      <c r="I143" s="13" t="s">
        <v>15</v>
      </c>
      <c r="J143" s="12"/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1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23">
        <v>41951.833333333336</v>
      </c>
      <c r="AV143" s="27">
        <v>41951.833333333336</v>
      </c>
      <c r="AW143" s="21">
        <v>0</v>
      </c>
      <c r="AX143" s="21">
        <v>0.041666666666666664</v>
      </c>
      <c r="AY143" s="21" t="s">
        <v>23</v>
      </c>
      <c r="AZ143" s="21" t="s">
        <v>24</v>
      </c>
      <c r="BA143" t="str">
        <f t="shared" si="4"/>
        <v>Pay &amp; Display</v>
      </c>
      <c r="BB143" s="28" t="str">
        <f t="shared" si="5"/>
        <v>Y</v>
      </c>
      <c r="BC143" t="s">
        <v>599</v>
      </c>
    </row>
    <row r="144" spans="1:55" ht="15">
      <c r="A144" s="12" t="s">
        <v>140</v>
      </c>
      <c r="B144" s="13" t="s">
        <v>13</v>
      </c>
      <c r="C144" s="13">
        <v>4</v>
      </c>
      <c r="D144" s="13">
        <v>289</v>
      </c>
      <c r="E144" s="13" t="s">
        <v>26</v>
      </c>
      <c r="F144" s="13" t="s">
        <v>392</v>
      </c>
      <c r="G144" s="13" t="s">
        <v>22</v>
      </c>
      <c r="H144" s="14" t="s">
        <v>124</v>
      </c>
      <c r="I144" s="13" t="s">
        <v>15</v>
      </c>
      <c r="J144" s="12"/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1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23">
        <v>41951.875</v>
      </c>
      <c r="AV144" s="27">
        <v>41951.875</v>
      </c>
      <c r="AW144" s="21">
        <v>0</v>
      </c>
      <c r="AX144" s="21">
        <v>0.041666666666666664</v>
      </c>
      <c r="AY144" s="21" t="s">
        <v>23</v>
      </c>
      <c r="AZ144" s="21" t="s">
        <v>124</v>
      </c>
      <c r="BA144" t="str">
        <f t="shared" si="4"/>
        <v>Pay &amp; Display</v>
      </c>
      <c r="BB144" s="28" t="str">
        <f t="shared" si="5"/>
        <v>Y</v>
      </c>
      <c r="BC144" t="s">
        <v>599</v>
      </c>
    </row>
    <row r="145" spans="1:55" ht="15">
      <c r="A145" s="12" t="s">
        <v>140</v>
      </c>
      <c r="B145" s="13" t="s">
        <v>13</v>
      </c>
      <c r="C145" s="13">
        <v>4</v>
      </c>
      <c r="D145" s="13">
        <v>289</v>
      </c>
      <c r="E145" s="13" t="s">
        <v>26</v>
      </c>
      <c r="F145" s="13" t="s">
        <v>393</v>
      </c>
      <c r="G145" s="13" t="s">
        <v>22</v>
      </c>
      <c r="H145" s="14"/>
      <c r="I145" s="13" t="s">
        <v>15</v>
      </c>
      <c r="J145" s="12"/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1</v>
      </c>
      <c r="V145" s="15">
        <v>1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23">
        <v>41951.916666666664</v>
      </c>
      <c r="AV145" s="27">
        <v>41951.958333333336</v>
      </c>
      <c r="AW145" s="21">
        <v>0.041666666671517305</v>
      </c>
      <c r="AX145" s="21">
        <v>0.08333333333818396</v>
      </c>
      <c r="AY145" s="21" t="s">
        <v>23</v>
      </c>
      <c r="AZ145" s="21" t="s">
        <v>24</v>
      </c>
      <c r="BA145" t="str">
        <f t="shared" si="4"/>
        <v>Pay &amp; Display</v>
      </c>
      <c r="BB145" s="28" t="str">
        <f t="shared" si="5"/>
        <v>Y</v>
      </c>
      <c r="BC145" t="s">
        <v>599</v>
      </c>
    </row>
    <row r="146" spans="1:56" ht="15">
      <c r="A146" s="12" t="s">
        <v>140</v>
      </c>
      <c r="B146" s="13" t="s">
        <v>13</v>
      </c>
      <c r="C146" s="13">
        <v>4</v>
      </c>
      <c r="D146" s="13">
        <v>289</v>
      </c>
      <c r="E146" s="13" t="s">
        <v>26</v>
      </c>
      <c r="F146" s="13" t="s">
        <v>394</v>
      </c>
      <c r="G146" s="13" t="s">
        <v>22</v>
      </c>
      <c r="H146" s="14"/>
      <c r="I146" s="13" t="s">
        <v>15</v>
      </c>
      <c r="J146" s="12"/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1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23">
        <v>41952.5</v>
      </c>
      <c r="AV146" s="27">
        <v>41952.5</v>
      </c>
      <c r="AW146" s="21">
        <v>0</v>
      </c>
      <c r="AX146" s="21">
        <v>0.041666666666666664</v>
      </c>
      <c r="AY146" s="21" t="s">
        <v>23</v>
      </c>
      <c r="AZ146" s="21" t="s">
        <v>24</v>
      </c>
      <c r="BA146" t="str">
        <f t="shared" si="4"/>
        <v>Pay &amp; Display</v>
      </c>
      <c r="BB146" s="28" t="str">
        <f t="shared" si="5"/>
        <v>Y</v>
      </c>
      <c r="BD146" t="s">
        <v>600</v>
      </c>
    </row>
    <row r="147" spans="1:56" ht="15">
      <c r="A147" s="12" t="s">
        <v>140</v>
      </c>
      <c r="B147" s="13" t="s">
        <v>13</v>
      </c>
      <c r="C147" s="13">
        <v>4</v>
      </c>
      <c r="D147" s="13">
        <v>289</v>
      </c>
      <c r="E147" s="13" t="s">
        <v>26</v>
      </c>
      <c r="F147" s="13" t="s">
        <v>395</v>
      </c>
      <c r="G147" s="13" t="s">
        <v>22</v>
      </c>
      <c r="H147" s="14"/>
      <c r="I147" s="13" t="s">
        <v>15</v>
      </c>
      <c r="J147" s="12"/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1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23">
        <v>41952.541666666664</v>
      </c>
      <c r="AV147" s="27">
        <v>41952.541666666664</v>
      </c>
      <c r="AW147" s="21">
        <v>0</v>
      </c>
      <c r="AX147" s="21">
        <v>0.041666666666666664</v>
      </c>
      <c r="AY147" s="21" t="s">
        <v>23</v>
      </c>
      <c r="AZ147" s="21" t="s">
        <v>24</v>
      </c>
      <c r="BA147" t="str">
        <f t="shared" si="4"/>
        <v>Pay &amp; Display</v>
      </c>
      <c r="BB147" s="28" t="str">
        <f t="shared" si="5"/>
        <v>Y</v>
      </c>
      <c r="BD147" t="s">
        <v>600</v>
      </c>
    </row>
    <row r="148" spans="1:56" ht="15">
      <c r="A148" s="12" t="s">
        <v>140</v>
      </c>
      <c r="B148" s="13" t="s">
        <v>13</v>
      </c>
      <c r="C148" s="13">
        <v>4</v>
      </c>
      <c r="D148" s="13">
        <v>289</v>
      </c>
      <c r="E148" s="13" t="s">
        <v>26</v>
      </c>
      <c r="F148" s="13" t="s">
        <v>396</v>
      </c>
      <c r="G148" s="13" t="s">
        <v>22</v>
      </c>
      <c r="H148" s="14"/>
      <c r="I148" s="13" t="s">
        <v>15</v>
      </c>
      <c r="J148" s="12"/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1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23">
        <v>41952.583333333336</v>
      </c>
      <c r="AV148" s="27">
        <v>41952.583333333336</v>
      </c>
      <c r="AW148" s="21">
        <v>0</v>
      </c>
      <c r="AX148" s="21">
        <v>0.041666666666666664</v>
      </c>
      <c r="AY148" s="21" t="s">
        <v>23</v>
      </c>
      <c r="AZ148" s="21" t="s">
        <v>24</v>
      </c>
      <c r="BA148" t="str">
        <f t="shared" si="4"/>
        <v>Pay &amp; Display</v>
      </c>
      <c r="BB148" s="28" t="str">
        <f t="shared" si="5"/>
        <v>Y</v>
      </c>
      <c r="BD148" t="s">
        <v>600</v>
      </c>
    </row>
    <row r="149" spans="1:56" ht="15">
      <c r="A149" s="12" t="s">
        <v>140</v>
      </c>
      <c r="B149" s="13" t="s">
        <v>13</v>
      </c>
      <c r="C149" s="13">
        <v>4</v>
      </c>
      <c r="D149" s="13">
        <v>289</v>
      </c>
      <c r="E149" s="13" t="s">
        <v>26</v>
      </c>
      <c r="F149" s="13" t="s">
        <v>397</v>
      </c>
      <c r="G149" s="13" t="s">
        <v>43</v>
      </c>
      <c r="H149" s="14" t="s">
        <v>124</v>
      </c>
      <c r="I149" s="13" t="s">
        <v>15</v>
      </c>
      <c r="J149" s="12"/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1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23">
        <v>41952.625</v>
      </c>
      <c r="AV149" s="27">
        <v>41952.625</v>
      </c>
      <c r="AW149" s="21">
        <v>0</v>
      </c>
      <c r="AX149" s="21">
        <v>0.041666666666666664</v>
      </c>
      <c r="AY149" s="21" t="s">
        <v>23</v>
      </c>
      <c r="AZ149" s="21" t="s">
        <v>124</v>
      </c>
      <c r="BA149" t="str">
        <f t="shared" si="4"/>
        <v>Pay &amp; Display</v>
      </c>
      <c r="BB149" s="28" t="str">
        <f t="shared" si="5"/>
        <v>Y</v>
      </c>
      <c r="BD149" t="s">
        <v>600</v>
      </c>
    </row>
    <row r="150" spans="1:56" ht="15">
      <c r="A150" s="12" t="s">
        <v>140</v>
      </c>
      <c r="B150" s="13" t="s">
        <v>13</v>
      </c>
      <c r="C150" s="13">
        <v>4</v>
      </c>
      <c r="D150" s="13">
        <v>289</v>
      </c>
      <c r="E150" s="13" t="s">
        <v>26</v>
      </c>
      <c r="F150" s="13" t="s">
        <v>398</v>
      </c>
      <c r="G150" s="13" t="s">
        <v>22</v>
      </c>
      <c r="H150" s="14"/>
      <c r="I150" s="13" t="s">
        <v>15</v>
      </c>
      <c r="J150" s="12"/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1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23">
        <v>41952.666666666664</v>
      </c>
      <c r="AV150" s="27">
        <v>41952.666666666664</v>
      </c>
      <c r="AW150" s="21">
        <v>0</v>
      </c>
      <c r="AX150" s="21">
        <v>0.041666666666666664</v>
      </c>
      <c r="AY150" s="21" t="s">
        <v>23</v>
      </c>
      <c r="AZ150" s="21" t="s">
        <v>24</v>
      </c>
      <c r="BA150" t="str">
        <f t="shared" si="4"/>
        <v>Pay &amp; Display</v>
      </c>
      <c r="BB150" s="28" t="str">
        <f t="shared" si="5"/>
        <v>Y</v>
      </c>
      <c r="BD150" t="s">
        <v>600</v>
      </c>
    </row>
    <row r="151" spans="1:56" ht="15">
      <c r="A151" s="12" t="s">
        <v>140</v>
      </c>
      <c r="B151" s="13" t="s">
        <v>13</v>
      </c>
      <c r="C151" s="13">
        <v>4</v>
      </c>
      <c r="D151" s="13">
        <v>289</v>
      </c>
      <c r="E151" s="13" t="s">
        <v>26</v>
      </c>
      <c r="F151" s="13" t="s">
        <v>399</v>
      </c>
      <c r="G151" s="13" t="s">
        <v>22</v>
      </c>
      <c r="H151" s="14"/>
      <c r="I151" s="13" t="s">
        <v>15</v>
      </c>
      <c r="J151" s="12"/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1</v>
      </c>
      <c r="AO151" s="15">
        <v>1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23">
        <v>41952.708333333336</v>
      </c>
      <c r="AV151" s="27">
        <v>41952.75</v>
      </c>
      <c r="AW151" s="21">
        <v>0.04166666666424135</v>
      </c>
      <c r="AX151" s="21">
        <v>0.083333333330908</v>
      </c>
      <c r="AY151" s="21" t="s">
        <v>23</v>
      </c>
      <c r="AZ151" s="21" t="s">
        <v>24</v>
      </c>
      <c r="BA151" t="str">
        <f t="shared" si="4"/>
        <v>Pay &amp; Display</v>
      </c>
      <c r="BB151" s="28" t="str">
        <f t="shared" si="5"/>
        <v>Y</v>
      </c>
      <c r="BD151" t="s">
        <v>600</v>
      </c>
    </row>
    <row r="152" spans="1:56" ht="15">
      <c r="A152" s="12" t="s">
        <v>140</v>
      </c>
      <c r="B152" s="13" t="s">
        <v>13</v>
      </c>
      <c r="C152" s="13">
        <v>4</v>
      </c>
      <c r="D152" s="13">
        <v>289</v>
      </c>
      <c r="E152" s="13" t="s">
        <v>26</v>
      </c>
      <c r="F152" s="13" t="s">
        <v>400</v>
      </c>
      <c r="G152" s="13" t="s">
        <v>22</v>
      </c>
      <c r="H152" s="14"/>
      <c r="I152" s="13" t="s">
        <v>15</v>
      </c>
      <c r="J152" s="12"/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1</v>
      </c>
      <c r="AQ152" s="15">
        <v>0</v>
      </c>
      <c r="AR152" s="15">
        <v>0</v>
      </c>
      <c r="AS152" s="15">
        <v>0</v>
      </c>
      <c r="AT152" s="15">
        <v>0</v>
      </c>
      <c r="AU152" s="23">
        <v>41952.791666666664</v>
      </c>
      <c r="AV152" s="27">
        <v>41952.791666666664</v>
      </c>
      <c r="AW152" s="21">
        <v>0</v>
      </c>
      <c r="AX152" s="21">
        <v>0.041666666666666664</v>
      </c>
      <c r="AY152" s="21" t="s">
        <v>23</v>
      </c>
      <c r="AZ152" s="21" t="s">
        <v>24</v>
      </c>
      <c r="BA152" t="str">
        <f t="shared" si="4"/>
        <v>Pay &amp; Display</v>
      </c>
      <c r="BB152" s="28" t="str">
        <f t="shared" si="5"/>
        <v>Y</v>
      </c>
      <c r="BD152" t="s">
        <v>600</v>
      </c>
    </row>
    <row r="153" spans="1:56" ht="15">
      <c r="A153" s="12" t="s">
        <v>140</v>
      </c>
      <c r="B153" s="13" t="s">
        <v>13</v>
      </c>
      <c r="C153" s="13">
        <v>4</v>
      </c>
      <c r="D153" s="13">
        <v>289</v>
      </c>
      <c r="E153" s="13" t="s">
        <v>26</v>
      </c>
      <c r="F153" s="13" t="s">
        <v>401</v>
      </c>
      <c r="G153" s="13" t="s">
        <v>22</v>
      </c>
      <c r="H153" s="14"/>
      <c r="I153" s="13" t="s">
        <v>15</v>
      </c>
      <c r="J153" s="12"/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1</v>
      </c>
      <c r="AR153" s="15">
        <v>1</v>
      </c>
      <c r="AS153" s="15">
        <v>1</v>
      </c>
      <c r="AT153" s="15">
        <v>1</v>
      </c>
      <c r="AU153" s="23">
        <v>41952.833333333336</v>
      </c>
      <c r="AV153" s="27">
        <v>41952.958333333336</v>
      </c>
      <c r="AW153" s="21">
        <v>0.125</v>
      </c>
      <c r="AX153" s="21">
        <v>0.16666666666666666</v>
      </c>
      <c r="AY153" s="21" t="s">
        <v>31</v>
      </c>
      <c r="AZ153" s="21" t="s">
        <v>124</v>
      </c>
      <c r="BA153" t="str">
        <f t="shared" si="4"/>
        <v>Pay &amp; Display</v>
      </c>
      <c r="BB153" s="28" t="str">
        <f t="shared" si="5"/>
        <v>Y</v>
      </c>
      <c r="BD153" t="s">
        <v>600</v>
      </c>
    </row>
    <row r="154" spans="1:54" ht="15">
      <c r="A154" s="12" t="s">
        <v>141</v>
      </c>
      <c r="B154" s="13" t="s">
        <v>13</v>
      </c>
      <c r="C154" s="13">
        <v>4</v>
      </c>
      <c r="D154" s="13">
        <v>290</v>
      </c>
      <c r="E154" s="13" t="s">
        <v>14</v>
      </c>
      <c r="F154" s="13" t="s">
        <v>402</v>
      </c>
      <c r="G154" s="13" t="s">
        <v>22</v>
      </c>
      <c r="H154" s="14"/>
      <c r="I154" s="13" t="s">
        <v>143</v>
      </c>
      <c r="J154" s="12"/>
      <c r="K154" s="15">
        <v>0</v>
      </c>
      <c r="L154" s="15">
        <v>0</v>
      </c>
      <c r="M154" s="15">
        <v>0</v>
      </c>
      <c r="N154" s="15">
        <v>1</v>
      </c>
      <c r="O154" s="15">
        <v>1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23">
        <v>41951.625</v>
      </c>
      <c r="AV154" s="27">
        <v>41951.666666666664</v>
      </c>
      <c r="AW154" s="21">
        <v>0.04166666666424135</v>
      </c>
      <c r="AX154" s="21">
        <v>0.083333333330908</v>
      </c>
      <c r="AY154" s="21" t="s">
        <v>23</v>
      </c>
      <c r="AZ154" s="21" t="s">
        <v>24</v>
      </c>
      <c r="BA154">
        <f t="shared" si="4"/>
      </c>
      <c r="BB154" s="28">
        <f t="shared" si="5"/>
      </c>
    </row>
    <row r="155" spans="1:54" ht="15">
      <c r="A155" s="12" t="s">
        <v>141</v>
      </c>
      <c r="B155" s="13" t="s">
        <v>13</v>
      </c>
      <c r="C155" s="13">
        <v>4</v>
      </c>
      <c r="D155" s="13">
        <v>290</v>
      </c>
      <c r="E155" s="13" t="s">
        <v>14</v>
      </c>
      <c r="F155" s="13" t="s">
        <v>403</v>
      </c>
      <c r="G155" s="13" t="s">
        <v>22</v>
      </c>
      <c r="H155" s="14"/>
      <c r="I155" s="13" t="s">
        <v>143</v>
      </c>
      <c r="J155" s="12"/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1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23">
        <v>41951.791666666664</v>
      </c>
      <c r="AV155" s="27">
        <v>41951.791666666664</v>
      </c>
      <c r="AW155" s="21">
        <v>0</v>
      </c>
      <c r="AX155" s="21">
        <v>0.041666666666666664</v>
      </c>
      <c r="AY155" s="21" t="s">
        <v>23</v>
      </c>
      <c r="AZ155" s="21" t="s">
        <v>24</v>
      </c>
      <c r="BA155">
        <f t="shared" si="4"/>
      </c>
      <c r="BB155" s="28">
        <f t="shared" si="5"/>
      </c>
    </row>
    <row r="156" spans="1:55" ht="15">
      <c r="A156" s="12" t="s">
        <v>148</v>
      </c>
      <c r="B156" s="13" t="s">
        <v>13</v>
      </c>
      <c r="C156" s="13">
        <v>4</v>
      </c>
      <c r="D156" s="13">
        <v>291</v>
      </c>
      <c r="E156" s="13" t="s">
        <v>26</v>
      </c>
      <c r="F156" s="13" t="s">
        <v>404</v>
      </c>
      <c r="G156" s="13" t="s">
        <v>22</v>
      </c>
      <c r="H156" s="14"/>
      <c r="I156" s="13" t="s">
        <v>15</v>
      </c>
      <c r="J156" s="12"/>
      <c r="K156" s="15">
        <v>1</v>
      </c>
      <c r="L156" s="15">
        <v>1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23">
        <v>41951.5</v>
      </c>
      <c r="AV156" s="27">
        <v>41951.541666666664</v>
      </c>
      <c r="AW156" s="21">
        <v>0.04166666666424135</v>
      </c>
      <c r="AX156" s="21">
        <v>0.083333333330908</v>
      </c>
      <c r="AY156" s="21" t="s">
        <v>23</v>
      </c>
      <c r="AZ156" s="21" t="s">
        <v>24</v>
      </c>
      <c r="BA156" t="str">
        <f t="shared" si="4"/>
        <v>Pay &amp; Display</v>
      </c>
      <c r="BB156" s="28" t="str">
        <f t="shared" si="5"/>
        <v>Y</v>
      </c>
      <c r="BC156" t="s">
        <v>599</v>
      </c>
    </row>
    <row r="157" spans="1:55" ht="15">
      <c r="A157" s="12" t="s">
        <v>148</v>
      </c>
      <c r="B157" s="13" t="s">
        <v>13</v>
      </c>
      <c r="C157" s="13">
        <v>4</v>
      </c>
      <c r="D157" s="13">
        <v>291</v>
      </c>
      <c r="E157" s="13" t="s">
        <v>26</v>
      </c>
      <c r="F157" s="13" t="s">
        <v>405</v>
      </c>
      <c r="G157" s="13" t="s">
        <v>22</v>
      </c>
      <c r="H157" s="14"/>
      <c r="I157" s="13" t="s">
        <v>15</v>
      </c>
      <c r="J157" s="12"/>
      <c r="K157" s="15">
        <v>0</v>
      </c>
      <c r="L157" s="15">
        <v>0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23">
        <v>41951.583333333336</v>
      </c>
      <c r="AV157" s="27">
        <v>41951.583333333336</v>
      </c>
      <c r="AW157" s="21">
        <v>0</v>
      </c>
      <c r="AX157" s="21">
        <v>0.041666666666666664</v>
      </c>
      <c r="AY157" s="21" t="s">
        <v>23</v>
      </c>
      <c r="AZ157" s="21" t="s">
        <v>24</v>
      </c>
      <c r="BA157" t="str">
        <f t="shared" si="4"/>
        <v>Pay &amp; Display</v>
      </c>
      <c r="BB157" s="28" t="str">
        <f t="shared" si="5"/>
        <v>Y</v>
      </c>
      <c r="BC157" t="s">
        <v>599</v>
      </c>
    </row>
    <row r="158" spans="1:55" ht="15">
      <c r="A158" s="12" t="s">
        <v>148</v>
      </c>
      <c r="B158" s="13" t="s">
        <v>13</v>
      </c>
      <c r="C158" s="13">
        <v>4</v>
      </c>
      <c r="D158" s="13">
        <v>291</v>
      </c>
      <c r="E158" s="13" t="s">
        <v>26</v>
      </c>
      <c r="F158" s="13" t="s">
        <v>406</v>
      </c>
      <c r="G158" s="13" t="s">
        <v>22</v>
      </c>
      <c r="H158" s="14"/>
      <c r="I158" s="13" t="s">
        <v>15</v>
      </c>
      <c r="J158" s="12"/>
      <c r="K158" s="15">
        <v>0</v>
      </c>
      <c r="L158" s="15">
        <v>0</v>
      </c>
      <c r="M158" s="15">
        <v>0</v>
      </c>
      <c r="N158" s="15">
        <v>1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23">
        <v>41951.625</v>
      </c>
      <c r="AV158" s="27">
        <v>41951.625</v>
      </c>
      <c r="AW158" s="21">
        <v>0</v>
      </c>
      <c r="AX158" s="21">
        <v>0.041666666666666664</v>
      </c>
      <c r="AY158" s="21" t="s">
        <v>23</v>
      </c>
      <c r="AZ158" s="21" t="s">
        <v>24</v>
      </c>
      <c r="BA158" t="str">
        <f t="shared" si="4"/>
        <v>Pay &amp; Display</v>
      </c>
      <c r="BB158" s="28" t="str">
        <f t="shared" si="5"/>
        <v>Y</v>
      </c>
      <c r="BC158" t="s">
        <v>599</v>
      </c>
    </row>
    <row r="159" spans="1:55" ht="15">
      <c r="A159" s="12" t="s">
        <v>148</v>
      </c>
      <c r="B159" s="13" t="s">
        <v>13</v>
      </c>
      <c r="C159" s="13">
        <v>4</v>
      </c>
      <c r="D159" s="13">
        <v>291</v>
      </c>
      <c r="E159" s="13" t="s">
        <v>26</v>
      </c>
      <c r="F159" s="13" t="s">
        <v>407</v>
      </c>
      <c r="G159" s="13" t="s">
        <v>43</v>
      </c>
      <c r="H159" s="14"/>
      <c r="I159" s="13" t="s">
        <v>15</v>
      </c>
      <c r="J159" s="12"/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23">
        <v>41951.708333333336</v>
      </c>
      <c r="AV159" s="27">
        <v>41951.75</v>
      </c>
      <c r="AW159" s="21">
        <v>0.04166666666424135</v>
      </c>
      <c r="AX159" s="21">
        <v>0.083333333330908</v>
      </c>
      <c r="AY159" s="21" t="s">
        <v>23</v>
      </c>
      <c r="AZ159" s="21" t="s">
        <v>24</v>
      </c>
      <c r="BA159" t="str">
        <f t="shared" si="4"/>
        <v>Pay &amp; Display</v>
      </c>
      <c r="BB159" s="28" t="str">
        <f t="shared" si="5"/>
        <v>Y</v>
      </c>
      <c r="BC159" t="s">
        <v>599</v>
      </c>
    </row>
    <row r="160" spans="1:55" ht="15">
      <c r="A160" s="12" t="s">
        <v>148</v>
      </c>
      <c r="B160" s="13" t="s">
        <v>13</v>
      </c>
      <c r="C160" s="13">
        <v>4</v>
      </c>
      <c r="D160" s="13">
        <v>291</v>
      </c>
      <c r="E160" s="13" t="s">
        <v>26</v>
      </c>
      <c r="F160" s="13" t="s">
        <v>408</v>
      </c>
      <c r="G160" s="13" t="s">
        <v>22</v>
      </c>
      <c r="H160" s="14"/>
      <c r="I160" s="13" t="s">
        <v>15</v>
      </c>
      <c r="J160" s="12"/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1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23">
        <v>41951.791666666664</v>
      </c>
      <c r="AV160" s="27">
        <v>41951.791666666664</v>
      </c>
      <c r="AW160" s="21">
        <v>0</v>
      </c>
      <c r="AX160" s="21">
        <v>0.041666666666666664</v>
      </c>
      <c r="AY160" s="21" t="s">
        <v>23</v>
      </c>
      <c r="AZ160" s="21" t="s">
        <v>24</v>
      </c>
      <c r="BA160" t="str">
        <f t="shared" si="4"/>
        <v>Pay &amp; Display</v>
      </c>
      <c r="BB160" s="28" t="str">
        <f t="shared" si="5"/>
        <v>Y</v>
      </c>
      <c r="BC160" t="s">
        <v>599</v>
      </c>
    </row>
    <row r="161" spans="1:55" ht="15">
      <c r="A161" s="12" t="s">
        <v>148</v>
      </c>
      <c r="B161" s="13" t="s">
        <v>13</v>
      </c>
      <c r="C161" s="13">
        <v>4</v>
      </c>
      <c r="D161" s="13">
        <v>291</v>
      </c>
      <c r="E161" s="13" t="s">
        <v>26</v>
      </c>
      <c r="F161" s="13" t="s">
        <v>409</v>
      </c>
      <c r="G161" s="13" t="s">
        <v>22</v>
      </c>
      <c r="H161" s="14"/>
      <c r="I161" s="13" t="s">
        <v>15</v>
      </c>
      <c r="J161" s="12"/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1</v>
      </c>
      <c r="T161" s="15">
        <v>1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23">
        <v>41951.833333333336</v>
      </c>
      <c r="AV161" s="27">
        <v>41951.875</v>
      </c>
      <c r="AW161" s="21">
        <v>0.04166666666424135</v>
      </c>
      <c r="AX161" s="21">
        <v>0.083333333330908</v>
      </c>
      <c r="AY161" s="21" t="s">
        <v>23</v>
      </c>
      <c r="AZ161" s="21" t="s">
        <v>24</v>
      </c>
      <c r="BA161" t="str">
        <f t="shared" si="4"/>
        <v>Pay &amp; Display</v>
      </c>
      <c r="BB161" s="28" t="str">
        <f t="shared" si="5"/>
        <v>Y</v>
      </c>
      <c r="BC161" t="s">
        <v>599</v>
      </c>
    </row>
    <row r="162" spans="1:56" ht="15">
      <c r="A162" s="12" t="s">
        <v>148</v>
      </c>
      <c r="B162" s="13" t="s">
        <v>13</v>
      </c>
      <c r="C162" s="13">
        <v>4</v>
      </c>
      <c r="D162" s="13">
        <v>291</v>
      </c>
      <c r="E162" s="13" t="s">
        <v>26</v>
      </c>
      <c r="F162" s="13" t="s">
        <v>410</v>
      </c>
      <c r="G162" s="13" t="s">
        <v>22</v>
      </c>
      <c r="H162" s="14" t="s">
        <v>124</v>
      </c>
      <c r="I162" s="13" t="s">
        <v>15</v>
      </c>
      <c r="J162" s="12"/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1</v>
      </c>
      <c r="AH162" s="15">
        <v>1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23">
        <v>41952.416666666664</v>
      </c>
      <c r="AV162" s="27">
        <v>41952.5</v>
      </c>
      <c r="AW162" s="21">
        <v>0.08333333333575865</v>
      </c>
      <c r="AX162" s="21">
        <v>0.1250000000024253</v>
      </c>
      <c r="AY162" s="21" t="s">
        <v>31</v>
      </c>
      <c r="AZ162" s="21" t="s">
        <v>124</v>
      </c>
      <c r="BA162" t="str">
        <f t="shared" si="4"/>
        <v>Pay &amp; Display</v>
      </c>
      <c r="BB162" s="28" t="str">
        <f t="shared" si="5"/>
        <v>Y</v>
      </c>
      <c r="BD162" t="s">
        <v>600</v>
      </c>
    </row>
    <row r="163" spans="1:56" ht="15">
      <c r="A163" s="12" t="s">
        <v>148</v>
      </c>
      <c r="B163" s="13" t="s">
        <v>13</v>
      </c>
      <c r="C163" s="13">
        <v>4</v>
      </c>
      <c r="D163" s="13">
        <v>291</v>
      </c>
      <c r="E163" s="13" t="s">
        <v>26</v>
      </c>
      <c r="F163" s="13" t="s">
        <v>411</v>
      </c>
      <c r="G163" s="13" t="s">
        <v>22</v>
      </c>
      <c r="H163" s="14"/>
      <c r="I163" s="13" t="s">
        <v>15</v>
      </c>
      <c r="J163" s="12"/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1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23">
        <v>41952.583333333336</v>
      </c>
      <c r="AV163" s="27">
        <v>41952.583333333336</v>
      </c>
      <c r="AW163" s="21">
        <v>0</v>
      </c>
      <c r="AX163" s="21">
        <v>0.041666666666666664</v>
      </c>
      <c r="AY163" s="21" t="s">
        <v>23</v>
      </c>
      <c r="AZ163" s="21" t="s">
        <v>24</v>
      </c>
      <c r="BA163" t="str">
        <f t="shared" si="4"/>
        <v>Pay &amp; Display</v>
      </c>
      <c r="BB163" s="28" t="str">
        <f t="shared" si="5"/>
        <v>Y</v>
      </c>
      <c r="BD163" t="s">
        <v>600</v>
      </c>
    </row>
    <row r="164" spans="1:56" ht="15">
      <c r="A164" s="12" t="s">
        <v>148</v>
      </c>
      <c r="B164" s="13" t="s">
        <v>13</v>
      </c>
      <c r="C164" s="13">
        <v>4</v>
      </c>
      <c r="D164" s="13">
        <v>291</v>
      </c>
      <c r="E164" s="13" t="s">
        <v>26</v>
      </c>
      <c r="F164" s="13" t="s">
        <v>412</v>
      </c>
      <c r="G164" s="13" t="s">
        <v>22</v>
      </c>
      <c r="H164" s="14" t="s">
        <v>124</v>
      </c>
      <c r="I164" s="13" t="s">
        <v>15</v>
      </c>
      <c r="J164" s="12"/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1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23">
        <v>41952.625</v>
      </c>
      <c r="AV164" s="27">
        <v>41952.625</v>
      </c>
      <c r="AW164" s="21">
        <v>0</v>
      </c>
      <c r="AX164" s="21">
        <v>0.041666666666666664</v>
      </c>
      <c r="AY164" s="21" t="s">
        <v>23</v>
      </c>
      <c r="AZ164" s="21" t="s">
        <v>124</v>
      </c>
      <c r="BA164" t="str">
        <f t="shared" si="4"/>
        <v>Pay &amp; Display</v>
      </c>
      <c r="BB164" s="28" t="str">
        <f t="shared" si="5"/>
        <v>Y</v>
      </c>
      <c r="BD164" t="s">
        <v>600</v>
      </c>
    </row>
    <row r="165" spans="1:56" ht="15">
      <c r="A165" s="12" t="s">
        <v>148</v>
      </c>
      <c r="B165" s="13" t="s">
        <v>13</v>
      </c>
      <c r="C165" s="13">
        <v>4</v>
      </c>
      <c r="D165" s="13">
        <v>291</v>
      </c>
      <c r="E165" s="13" t="s">
        <v>26</v>
      </c>
      <c r="F165" s="13" t="s">
        <v>413</v>
      </c>
      <c r="G165" s="13" t="s">
        <v>43</v>
      </c>
      <c r="H165" s="14"/>
      <c r="I165" s="13" t="s">
        <v>15</v>
      </c>
      <c r="J165" s="12"/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1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23">
        <v>41952.666666666664</v>
      </c>
      <c r="AV165" s="27">
        <v>41952.666666666664</v>
      </c>
      <c r="AW165" s="21">
        <v>0</v>
      </c>
      <c r="AX165" s="21">
        <v>0.041666666666666664</v>
      </c>
      <c r="AY165" s="21" t="s">
        <v>23</v>
      </c>
      <c r="AZ165" s="21" t="s">
        <v>24</v>
      </c>
      <c r="BA165" t="str">
        <f t="shared" si="4"/>
        <v>Pay &amp; Display</v>
      </c>
      <c r="BB165" s="28" t="str">
        <f t="shared" si="5"/>
        <v>Y</v>
      </c>
      <c r="BD165" t="s">
        <v>600</v>
      </c>
    </row>
    <row r="166" spans="1:56" ht="15">
      <c r="A166" s="12" t="s">
        <v>148</v>
      </c>
      <c r="B166" s="13" t="s">
        <v>13</v>
      </c>
      <c r="C166" s="13">
        <v>4</v>
      </c>
      <c r="D166" s="13">
        <v>291</v>
      </c>
      <c r="E166" s="13" t="s">
        <v>26</v>
      </c>
      <c r="F166" s="13" t="s">
        <v>414</v>
      </c>
      <c r="G166" s="13" t="s">
        <v>22</v>
      </c>
      <c r="H166" s="14"/>
      <c r="I166" s="13" t="s">
        <v>15</v>
      </c>
      <c r="J166" s="12"/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1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23">
        <v>41952.708333333336</v>
      </c>
      <c r="AV166" s="27">
        <v>41952.708333333336</v>
      </c>
      <c r="AW166" s="21">
        <v>0</v>
      </c>
      <c r="AX166" s="21">
        <v>0.041666666666666664</v>
      </c>
      <c r="AY166" s="21" t="s">
        <v>23</v>
      </c>
      <c r="AZ166" s="21" t="s">
        <v>24</v>
      </c>
      <c r="BA166" t="str">
        <f t="shared" si="4"/>
        <v>Pay &amp; Display</v>
      </c>
      <c r="BB166" s="28" t="str">
        <f t="shared" si="5"/>
        <v>Y</v>
      </c>
      <c r="BD166" t="s">
        <v>600</v>
      </c>
    </row>
    <row r="167" spans="1:56" ht="15">
      <c r="A167" s="12" t="s">
        <v>148</v>
      </c>
      <c r="B167" s="13" t="s">
        <v>13</v>
      </c>
      <c r="C167" s="13">
        <v>4</v>
      </c>
      <c r="D167" s="13">
        <v>291</v>
      </c>
      <c r="E167" s="13" t="s">
        <v>26</v>
      </c>
      <c r="F167" s="13" t="s">
        <v>415</v>
      </c>
      <c r="G167" s="13" t="s">
        <v>22</v>
      </c>
      <c r="H167" s="14"/>
      <c r="I167" s="13" t="s">
        <v>15</v>
      </c>
      <c r="J167" s="12"/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1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23">
        <v>41952.75</v>
      </c>
      <c r="AV167" s="27">
        <v>41952.75</v>
      </c>
      <c r="AW167" s="21">
        <v>0</v>
      </c>
      <c r="AX167" s="21">
        <v>0.041666666666666664</v>
      </c>
      <c r="AY167" s="21" t="s">
        <v>23</v>
      </c>
      <c r="AZ167" s="21" t="s">
        <v>24</v>
      </c>
      <c r="BA167" t="str">
        <f t="shared" si="4"/>
        <v>Pay &amp; Display</v>
      </c>
      <c r="BB167" s="28" t="str">
        <f t="shared" si="5"/>
        <v>Y</v>
      </c>
      <c r="BD167" t="s">
        <v>600</v>
      </c>
    </row>
    <row r="168" spans="1:56" ht="15">
      <c r="A168" s="12" t="s">
        <v>148</v>
      </c>
      <c r="B168" s="13" t="s">
        <v>13</v>
      </c>
      <c r="C168" s="13">
        <v>4</v>
      </c>
      <c r="D168" s="13">
        <v>291</v>
      </c>
      <c r="E168" s="13" t="s">
        <v>26</v>
      </c>
      <c r="F168" s="13" t="s">
        <v>416</v>
      </c>
      <c r="G168" s="13" t="s">
        <v>22</v>
      </c>
      <c r="H168" s="14"/>
      <c r="I168" s="13" t="s">
        <v>15</v>
      </c>
      <c r="J168" s="12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1</v>
      </c>
      <c r="AS168" s="15">
        <v>0</v>
      </c>
      <c r="AT168" s="15">
        <v>0</v>
      </c>
      <c r="AU168" s="23">
        <v>41952.875</v>
      </c>
      <c r="AV168" s="27">
        <v>41952.875</v>
      </c>
      <c r="AW168" s="21">
        <v>0</v>
      </c>
      <c r="AX168" s="21">
        <v>0.041666666666666664</v>
      </c>
      <c r="AY168" s="21" t="s">
        <v>23</v>
      </c>
      <c r="AZ168" s="21" t="s">
        <v>24</v>
      </c>
      <c r="BA168" t="str">
        <f t="shared" si="4"/>
        <v>Pay &amp; Display</v>
      </c>
      <c r="BB168" s="28" t="str">
        <f t="shared" si="5"/>
        <v>Y</v>
      </c>
      <c r="BD168" t="s">
        <v>600</v>
      </c>
    </row>
    <row r="169" spans="1:55" ht="15">
      <c r="A169" s="12" t="s">
        <v>149</v>
      </c>
      <c r="B169" s="13" t="s">
        <v>13</v>
      </c>
      <c r="C169" s="13">
        <v>4</v>
      </c>
      <c r="D169" s="13">
        <v>292</v>
      </c>
      <c r="E169" s="13" t="s">
        <v>26</v>
      </c>
      <c r="F169" s="13" t="s">
        <v>417</v>
      </c>
      <c r="G169" s="13" t="s">
        <v>22</v>
      </c>
      <c r="H169" s="14"/>
      <c r="I169" s="13" t="s">
        <v>15</v>
      </c>
      <c r="J169" s="12"/>
      <c r="K169" s="15">
        <v>1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23">
        <v>41951.5</v>
      </c>
      <c r="AV169" s="27">
        <v>41951.5</v>
      </c>
      <c r="AW169" s="21">
        <v>0</v>
      </c>
      <c r="AX169" s="21">
        <v>0.041666666666666664</v>
      </c>
      <c r="AY169" s="21" t="s">
        <v>23</v>
      </c>
      <c r="AZ169" s="21" t="s">
        <v>24</v>
      </c>
      <c r="BA169" t="str">
        <f t="shared" si="4"/>
        <v>Pay &amp; Display</v>
      </c>
      <c r="BB169" s="28" t="str">
        <f t="shared" si="5"/>
        <v>Y</v>
      </c>
      <c r="BC169" t="s">
        <v>599</v>
      </c>
    </row>
    <row r="170" spans="1:55" ht="15">
      <c r="A170" s="12" t="s">
        <v>149</v>
      </c>
      <c r="B170" s="13" t="s">
        <v>13</v>
      </c>
      <c r="C170" s="13">
        <v>4</v>
      </c>
      <c r="D170" s="13">
        <v>292</v>
      </c>
      <c r="E170" s="13" t="s">
        <v>26</v>
      </c>
      <c r="F170" s="13" t="s">
        <v>418</v>
      </c>
      <c r="G170" s="13" t="s">
        <v>22</v>
      </c>
      <c r="H170" s="14"/>
      <c r="I170" s="13" t="s">
        <v>15</v>
      </c>
      <c r="J170" s="12"/>
      <c r="K170" s="15">
        <v>0</v>
      </c>
      <c r="L170" s="15">
        <v>1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23">
        <v>41951.541666666664</v>
      </c>
      <c r="AV170" s="27">
        <v>41951.583333333336</v>
      </c>
      <c r="AW170" s="21">
        <v>0.041666666671517305</v>
      </c>
      <c r="AX170" s="21">
        <v>0.08333333333818396</v>
      </c>
      <c r="AY170" s="21" t="s">
        <v>23</v>
      </c>
      <c r="AZ170" s="21" t="s">
        <v>24</v>
      </c>
      <c r="BA170" t="str">
        <f t="shared" si="4"/>
        <v>Pay &amp; Display</v>
      </c>
      <c r="BB170" s="28" t="str">
        <f t="shared" si="5"/>
        <v>Y</v>
      </c>
      <c r="BC170" t="s">
        <v>599</v>
      </c>
    </row>
    <row r="171" spans="1:55" ht="15">
      <c r="A171" s="12" t="s">
        <v>149</v>
      </c>
      <c r="B171" s="13" t="s">
        <v>13</v>
      </c>
      <c r="C171" s="13">
        <v>4</v>
      </c>
      <c r="D171" s="13">
        <v>292</v>
      </c>
      <c r="E171" s="13" t="s">
        <v>26</v>
      </c>
      <c r="F171" s="13" t="s">
        <v>419</v>
      </c>
      <c r="G171" s="13" t="s">
        <v>22</v>
      </c>
      <c r="H171" s="14"/>
      <c r="I171" s="13" t="s">
        <v>15</v>
      </c>
      <c r="J171" s="12"/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1</v>
      </c>
      <c r="Q171" s="15">
        <v>1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23">
        <v>41951.708333333336</v>
      </c>
      <c r="AV171" s="27">
        <v>41951.75</v>
      </c>
      <c r="AW171" s="21">
        <v>0.04166666666424135</v>
      </c>
      <c r="AX171" s="21">
        <v>0.083333333330908</v>
      </c>
      <c r="AY171" s="21" t="s">
        <v>23</v>
      </c>
      <c r="AZ171" s="21" t="s">
        <v>24</v>
      </c>
      <c r="BA171" t="str">
        <f t="shared" si="4"/>
        <v>Pay &amp; Display</v>
      </c>
      <c r="BB171" s="28" t="str">
        <f t="shared" si="5"/>
        <v>Y</v>
      </c>
      <c r="BC171" t="s">
        <v>599</v>
      </c>
    </row>
    <row r="172" spans="1:55" ht="15">
      <c r="A172" s="12" t="s">
        <v>149</v>
      </c>
      <c r="B172" s="13" t="s">
        <v>13</v>
      </c>
      <c r="C172" s="13">
        <v>4</v>
      </c>
      <c r="D172" s="13">
        <v>292</v>
      </c>
      <c r="E172" s="13" t="s">
        <v>26</v>
      </c>
      <c r="F172" s="13" t="s">
        <v>420</v>
      </c>
      <c r="G172" s="13" t="s">
        <v>22</v>
      </c>
      <c r="H172" s="14"/>
      <c r="I172" s="13" t="s">
        <v>15</v>
      </c>
      <c r="J172" s="12"/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23">
        <v>41951.791666666664</v>
      </c>
      <c r="AV172" s="27">
        <v>41951.791666666664</v>
      </c>
      <c r="AW172" s="21">
        <v>0</v>
      </c>
      <c r="AX172" s="21">
        <v>0.041666666666666664</v>
      </c>
      <c r="AY172" s="21" t="s">
        <v>23</v>
      </c>
      <c r="AZ172" s="21" t="s">
        <v>24</v>
      </c>
      <c r="BA172" t="str">
        <f t="shared" si="4"/>
        <v>Pay &amp; Display</v>
      </c>
      <c r="BB172" s="28" t="str">
        <f t="shared" si="5"/>
        <v>Y</v>
      </c>
      <c r="BC172" t="s">
        <v>599</v>
      </c>
    </row>
    <row r="173" spans="1:55" ht="15">
      <c r="A173" s="12" t="s">
        <v>149</v>
      </c>
      <c r="B173" s="13" t="s">
        <v>13</v>
      </c>
      <c r="C173" s="13">
        <v>4</v>
      </c>
      <c r="D173" s="13">
        <v>292</v>
      </c>
      <c r="E173" s="13" t="s">
        <v>26</v>
      </c>
      <c r="F173" s="13" t="s">
        <v>421</v>
      </c>
      <c r="G173" s="13" t="s">
        <v>22</v>
      </c>
      <c r="H173" s="14"/>
      <c r="I173" s="13" t="s">
        <v>15</v>
      </c>
      <c r="J173" s="12"/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1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23">
        <v>41951.833333333336</v>
      </c>
      <c r="AV173" s="27">
        <v>41951.875</v>
      </c>
      <c r="AW173" s="21">
        <v>0.04166666666424135</v>
      </c>
      <c r="AX173" s="21">
        <v>0.083333333330908</v>
      </c>
      <c r="AY173" s="21" t="s">
        <v>23</v>
      </c>
      <c r="AZ173" s="21" t="s">
        <v>24</v>
      </c>
      <c r="BA173" t="str">
        <f t="shared" si="4"/>
        <v>Pay &amp; Display</v>
      </c>
      <c r="BB173" s="28" t="str">
        <f t="shared" si="5"/>
        <v>Y</v>
      </c>
      <c r="BC173" t="s">
        <v>599</v>
      </c>
    </row>
    <row r="174" spans="1:56" ht="15">
      <c r="A174" s="12" t="s">
        <v>149</v>
      </c>
      <c r="B174" s="13" t="s">
        <v>13</v>
      </c>
      <c r="C174" s="13">
        <v>4</v>
      </c>
      <c r="D174" s="13">
        <v>292</v>
      </c>
      <c r="E174" s="13" t="s">
        <v>26</v>
      </c>
      <c r="F174" s="13" t="s">
        <v>422</v>
      </c>
      <c r="G174" s="13" t="s">
        <v>22</v>
      </c>
      <c r="H174" s="14"/>
      <c r="I174" s="13" t="s">
        <v>15</v>
      </c>
      <c r="J174" s="12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23">
        <v>41952.375</v>
      </c>
      <c r="AV174" s="27">
        <v>41952.375</v>
      </c>
      <c r="AW174" s="21">
        <v>0</v>
      </c>
      <c r="AX174" s="21">
        <v>0.041666666666666664</v>
      </c>
      <c r="AY174" s="21" t="s">
        <v>23</v>
      </c>
      <c r="AZ174" s="21" t="s">
        <v>24</v>
      </c>
      <c r="BA174" t="str">
        <f t="shared" si="4"/>
        <v>Pay &amp; Display</v>
      </c>
      <c r="BB174" s="28" t="str">
        <f t="shared" si="5"/>
        <v>Y</v>
      </c>
      <c r="BD174" t="s">
        <v>600</v>
      </c>
    </row>
    <row r="175" spans="1:56" ht="15">
      <c r="A175" s="12" t="s">
        <v>149</v>
      </c>
      <c r="B175" s="13" t="s">
        <v>13</v>
      </c>
      <c r="C175" s="13">
        <v>4</v>
      </c>
      <c r="D175" s="13">
        <v>292</v>
      </c>
      <c r="E175" s="13" t="s">
        <v>26</v>
      </c>
      <c r="F175" s="13" t="s">
        <v>423</v>
      </c>
      <c r="G175" s="13" t="s">
        <v>22</v>
      </c>
      <c r="H175" s="14"/>
      <c r="I175" s="13" t="s">
        <v>15</v>
      </c>
      <c r="J175" s="12"/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1</v>
      </c>
      <c r="AH175" s="15">
        <v>1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23">
        <v>41952.416666666664</v>
      </c>
      <c r="AV175" s="27">
        <v>41952.458333333336</v>
      </c>
      <c r="AW175" s="21">
        <v>0.041666666671517305</v>
      </c>
      <c r="AX175" s="21">
        <v>0.08333333333818396</v>
      </c>
      <c r="AY175" s="21" t="s">
        <v>23</v>
      </c>
      <c r="AZ175" s="21" t="s">
        <v>24</v>
      </c>
      <c r="BA175" t="str">
        <f t="shared" si="4"/>
        <v>Pay &amp; Display</v>
      </c>
      <c r="BB175" s="28" t="str">
        <f t="shared" si="5"/>
        <v>Y</v>
      </c>
      <c r="BD175" t="s">
        <v>600</v>
      </c>
    </row>
    <row r="176" spans="1:56" ht="15">
      <c r="A176" s="12" t="s">
        <v>149</v>
      </c>
      <c r="B176" s="13" t="s">
        <v>13</v>
      </c>
      <c r="C176" s="13">
        <v>4</v>
      </c>
      <c r="D176" s="13">
        <v>292</v>
      </c>
      <c r="E176" s="13" t="s">
        <v>26</v>
      </c>
      <c r="F176" s="13" t="s">
        <v>424</v>
      </c>
      <c r="G176" s="13" t="s">
        <v>22</v>
      </c>
      <c r="H176" s="14"/>
      <c r="I176" s="13" t="s">
        <v>15</v>
      </c>
      <c r="J176" s="12"/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1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23">
        <v>41952.5</v>
      </c>
      <c r="AV176" s="27">
        <v>41952.5</v>
      </c>
      <c r="AW176" s="21">
        <v>0</v>
      </c>
      <c r="AX176" s="21">
        <v>0.041666666666666664</v>
      </c>
      <c r="AY176" s="21" t="s">
        <v>23</v>
      </c>
      <c r="AZ176" s="21" t="s">
        <v>24</v>
      </c>
      <c r="BA176" t="str">
        <f t="shared" si="4"/>
        <v>Pay &amp; Display</v>
      </c>
      <c r="BB176" s="28" t="str">
        <f t="shared" si="5"/>
        <v>Y</v>
      </c>
      <c r="BD176" t="s">
        <v>600</v>
      </c>
    </row>
    <row r="177" spans="1:56" ht="15">
      <c r="A177" s="12" t="s">
        <v>149</v>
      </c>
      <c r="B177" s="13" t="s">
        <v>13</v>
      </c>
      <c r="C177" s="13">
        <v>4</v>
      </c>
      <c r="D177" s="13">
        <v>292</v>
      </c>
      <c r="E177" s="13" t="s">
        <v>26</v>
      </c>
      <c r="F177" s="13" t="s">
        <v>425</v>
      </c>
      <c r="G177" s="13" t="s">
        <v>22</v>
      </c>
      <c r="H177" s="14"/>
      <c r="I177" s="13" t="s">
        <v>15</v>
      </c>
      <c r="J177" s="12"/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1</v>
      </c>
      <c r="AK177" s="15">
        <v>1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23">
        <v>41952.541666666664</v>
      </c>
      <c r="AV177" s="27">
        <v>41952.583333333336</v>
      </c>
      <c r="AW177" s="21">
        <v>0.041666666671517305</v>
      </c>
      <c r="AX177" s="21">
        <v>0.08333333333818396</v>
      </c>
      <c r="AY177" s="21" t="s">
        <v>23</v>
      </c>
      <c r="AZ177" s="21" t="s">
        <v>24</v>
      </c>
      <c r="BA177" t="str">
        <f t="shared" si="4"/>
        <v>Pay &amp; Display</v>
      </c>
      <c r="BB177" s="28" t="str">
        <f t="shared" si="5"/>
        <v>Y</v>
      </c>
      <c r="BD177" t="s">
        <v>600</v>
      </c>
    </row>
    <row r="178" spans="1:56" ht="15">
      <c r="A178" s="12" t="s">
        <v>149</v>
      </c>
      <c r="B178" s="13" t="s">
        <v>13</v>
      </c>
      <c r="C178" s="13">
        <v>4</v>
      </c>
      <c r="D178" s="13">
        <v>292</v>
      </c>
      <c r="E178" s="13" t="s">
        <v>26</v>
      </c>
      <c r="F178" s="13" t="s">
        <v>426</v>
      </c>
      <c r="G178" s="13" t="s">
        <v>22</v>
      </c>
      <c r="H178" s="14"/>
      <c r="I178" s="13" t="s">
        <v>15</v>
      </c>
      <c r="J178" s="12"/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1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23">
        <v>41952.625</v>
      </c>
      <c r="AV178" s="27">
        <v>41952.625</v>
      </c>
      <c r="AW178" s="21">
        <v>0</v>
      </c>
      <c r="AX178" s="21">
        <v>0.041666666666666664</v>
      </c>
      <c r="AY178" s="21" t="s">
        <v>23</v>
      </c>
      <c r="AZ178" s="21" t="s">
        <v>24</v>
      </c>
      <c r="BA178" t="str">
        <f t="shared" si="4"/>
        <v>Pay &amp; Display</v>
      </c>
      <c r="BB178" s="28" t="str">
        <f t="shared" si="5"/>
        <v>Y</v>
      </c>
      <c r="BD178" t="s">
        <v>600</v>
      </c>
    </row>
    <row r="179" spans="1:56" ht="15">
      <c r="A179" s="12" t="s">
        <v>149</v>
      </c>
      <c r="B179" s="13" t="s">
        <v>13</v>
      </c>
      <c r="C179" s="13">
        <v>4</v>
      </c>
      <c r="D179" s="13">
        <v>292</v>
      </c>
      <c r="E179" s="13" t="s">
        <v>26</v>
      </c>
      <c r="F179" s="13" t="s">
        <v>427</v>
      </c>
      <c r="G179" s="13" t="s">
        <v>22</v>
      </c>
      <c r="H179" s="14"/>
      <c r="I179" s="13" t="s">
        <v>15</v>
      </c>
      <c r="J179" s="12"/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1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23">
        <v>41952.708333333336</v>
      </c>
      <c r="AV179" s="27">
        <v>41952.708333333336</v>
      </c>
      <c r="AW179" s="21">
        <v>0</v>
      </c>
      <c r="AX179" s="21">
        <v>0.041666666666666664</v>
      </c>
      <c r="AY179" s="21" t="s">
        <v>23</v>
      </c>
      <c r="AZ179" s="21" t="s">
        <v>24</v>
      </c>
      <c r="BA179" t="str">
        <f t="shared" si="4"/>
        <v>Pay &amp; Display</v>
      </c>
      <c r="BB179" s="28" t="str">
        <f t="shared" si="5"/>
        <v>Y</v>
      </c>
      <c r="BD179" t="s">
        <v>600</v>
      </c>
    </row>
    <row r="180" spans="1:56" ht="15">
      <c r="A180" s="12" t="s">
        <v>149</v>
      </c>
      <c r="B180" s="13" t="s">
        <v>13</v>
      </c>
      <c r="C180" s="13">
        <v>4</v>
      </c>
      <c r="D180" s="13">
        <v>292</v>
      </c>
      <c r="E180" s="13" t="s">
        <v>26</v>
      </c>
      <c r="F180" s="13" t="s">
        <v>428</v>
      </c>
      <c r="G180" s="13" t="s">
        <v>22</v>
      </c>
      <c r="H180" s="14"/>
      <c r="I180" s="13" t="s">
        <v>15</v>
      </c>
      <c r="J180" s="12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1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23">
        <v>41952.75</v>
      </c>
      <c r="AV180" s="27">
        <v>41952.75</v>
      </c>
      <c r="AW180" s="21">
        <v>0</v>
      </c>
      <c r="AX180" s="21">
        <v>0.041666666666666664</v>
      </c>
      <c r="AY180" s="21" t="s">
        <v>23</v>
      </c>
      <c r="AZ180" s="21" t="s">
        <v>24</v>
      </c>
      <c r="BA180" t="str">
        <f t="shared" si="4"/>
        <v>Pay &amp; Display</v>
      </c>
      <c r="BB180" s="28" t="str">
        <f t="shared" si="5"/>
        <v>Y</v>
      </c>
      <c r="BD180" t="s">
        <v>600</v>
      </c>
    </row>
    <row r="181" spans="1:56" ht="15">
      <c r="A181" s="12" t="s">
        <v>149</v>
      </c>
      <c r="B181" s="13" t="s">
        <v>13</v>
      </c>
      <c r="C181" s="13">
        <v>4</v>
      </c>
      <c r="D181" s="13">
        <v>292</v>
      </c>
      <c r="E181" s="13" t="s">
        <v>26</v>
      </c>
      <c r="F181" s="13" t="s">
        <v>429</v>
      </c>
      <c r="G181" s="13" t="s">
        <v>22</v>
      </c>
      <c r="H181" s="14"/>
      <c r="I181" s="13" t="s">
        <v>15</v>
      </c>
      <c r="J181" s="12"/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1</v>
      </c>
      <c r="AR181" s="15">
        <v>0</v>
      </c>
      <c r="AS181" s="15">
        <v>0</v>
      </c>
      <c r="AT181" s="15">
        <v>0</v>
      </c>
      <c r="AU181" s="23">
        <v>41952.833333333336</v>
      </c>
      <c r="AV181" s="27">
        <v>41952.833333333336</v>
      </c>
      <c r="AW181" s="21">
        <v>0</v>
      </c>
      <c r="AX181" s="21">
        <v>0.041666666666666664</v>
      </c>
      <c r="AY181" s="21" t="s">
        <v>23</v>
      </c>
      <c r="AZ181" s="21" t="s">
        <v>24</v>
      </c>
      <c r="BA181" t="str">
        <f t="shared" si="4"/>
        <v>Pay &amp; Display</v>
      </c>
      <c r="BB181" s="28" t="str">
        <f t="shared" si="5"/>
        <v>Y</v>
      </c>
      <c r="BD181" t="s">
        <v>600</v>
      </c>
    </row>
    <row r="182" spans="1:56" ht="15">
      <c r="A182" s="12" t="s">
        <v>149</v>
      </c>
      <c r="B182" s="13" t="s">
        <v>13</v>
      </c>
      <c r="C182" s="13">
        <v>4</v>
      </c>
      <c r="D182" s="13">
        <v>292</v>
      </c>
      <c r="E182" s="13" t="s">
        <v>26</v>
      </c>
      <c r="F182" s="13" t="s">
        <v>430</v>
      </c>
      <c r="G182" s="13" t="s">
        <v>22</v>
      </c>
      <c r="H182" s="14"/>
      <c r="I182" s="13" t="s">
        <v>15</v>
      </c>
      <c r="J182" s="12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1</v>
      </c>
      <c r="AS182" s="15">
        <v>0</v>
      </c>
      <c r="AT182" s="15">
        <v>0</v>
      </c>
      <c r="AU182" s="23">
        <v>41952.875</v>
      </c>
      <c r="AV182" s="27">
        <v>41952.875</v>
      </c>
      <c r="AW182" s="21">
        <v>0</v>
      </c>
      <c r="AX182" s="21">
        <v>0.041666666666666664</v>
      </c>
      <c r="AY182" s="21" t="s">
        <v>23</v>
      </c>
      <c r="AZ182" s="21" t="s">
        <v>24</v>
      </c>
      <c r="BA182" t="str">
        <f t="shared" si="4"/>
        <v>Pay &amp; Display</v>
      </c>
      <c r="BB182" s="28" t="str">
        <f t="shared" si="5"/>
        <v>Y</v>
      </c>
      <c r="BD182" t="s">
        <v>600</v>
      </c>
    </row>
    <row r="183" spans="1:56" ht="15">
      <c r="A183" s="12" t="s">
        <v>149</v>
      </c>
      <c r="B183" s="13" t="s">
        <v>13</v>
      </c>
      <c r="C183" s="13">
        <v>4</v>
      </c>
      <c r="D183" s="13">
        <v>292</v>
      </c>
      <c r="E183" s="13" t="s">
        <v>26</v>
      </c>
      <c r="F183" s="13" t="s">
        <v>431</v>
      </c>
      <c r="G183" s="13" t="s">
        <v>22</v>
      </c>
      <c r="H183" s="14"/>
      <c r="I183" s="13" t="s">
        <v>15</v>
      </c>
      <c r="J183" s="12"/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1</v>
      </c>
      <c r="AT183" s="15">
        <v>1</v>
      </c>
      <c r="AU183" s="23">
        <v>41952.916666666664</v>
      </c>
      <c r="AV183" s="27">
        <v>41952.958333333336</v>
      </c>
      <c r="AW183" s="21">
        <v>0.041666666671517305</v>
      </c>
      <c r="AX183" s="21">
        <v>0.08333333333818396</v>
      </c>
      <c r="AY183" s="21" t="s">
        <v>23</v>
      </c>
      <c r="AZ183" s="21" t="s">
        <v>24</v>
      </c>
      <c r="BA183" t="str">
        <f t="shared" si="4"/>
        <v>Pay &amp; Display</v>
      </c>
      <c r="BB183" s="28" t="str">
        <f t="shared" si="5"/>
        <v>Y</v>
      </c>
      <c r="BD183" t="s">
        <v>600</v>
      </c>
    </row>
    <row r="184" spans="1:55" ht="15">
      <c r="A184" s="12" t="s">
        <v>150</v>
      </c>
      <c r="B184" s="13" t="s">
        <v>13</v>
      </c>
      <c r="C184" s="13">
        <v>4</v>
      </c>
      <c r="D184" s="13">
        <v>293</v>
      </c>
      <c r="E184" s="13" t="s">
        <v>26</v>
      </c>
      <c r="F184" s="13" t="s">
        <v>432</v>
      </c>
      <c r="G184" s="13" t="s">
        <v>22</v>
      </c>
      <c r="H184" s="14"/>
      <c r="I184" s="13" t="s">
        <v>15</v>
      </c>
      <c r="J184" s="12"/>
      <c r="K184" s="15">
        <v>1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23">
        <v>41951.5</v>
      </c>
      <c r="AV184" s="27">
        <v>41951.5</v>
      </c>
      <c r="AW184" s="21">
        <v>0</v>
      </c>
      <c r="AX184" s="21">
        <v>0.041666666666666664</v>
      </c>
      <c r="AY184" s="21" t="s">
        <v>23</v>
      </c>
      <c r="AZ184" s="21" t="s">
        <v>24</v>
      </c>
      <c r="BA184" t="str">
        <f t="shared" si="4"/>
        <v>Pay &amp; Display</v>
      </c>
      <c r="BB184" s="28" t="str">
        <f t="shared" si="5"/>
        <v>Y</v>
      </c>
      <c r="BC184" t="s">
        <v>599</v>
      </c>
    </row>
    <row r="185" spans="1:55" ht="15">
      <c r="A185" s="12" t="s">
        <v>150</v>
      </c>
      <c r="B185" s="13" t="s">
        <v>13</v>
      </c>
      <c r="C185" s="13">
        <v>4</v>
      </c>
      <c r="D185" s="13">
        <v>293</v>
      </c>
      <c r="E185" s="13" t="s">
        <v>26</v>
      </c>
      <c r="F185" s="13" t="s">
        <v>433</v>
      </c>
      <c r="G185" s="13" t="s">
        <v>22</v>
      </c>
      <c r="H185" s="14"/>
      <c r="I185" s="13" t="s">
        <v>15</v>
      </c>
      <c r="J185" s="12"/>
      <c r="K185" s="15">
        <v>0</v>
      </c>
      <c r="L185" s="15">
        <v>0</v>
      </c>
      <c r="M185" s="15">
        <v>1</v>
      </c>
      <c r="N185" s="15">
        <v>1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23">
        <v>41951.583333333336</v>
      </c>
      <c r="AV185" s="27">
        <v>41951.625</v>
      </c>
      <c r="AW185" s="21">
        <v>0.04166666666424135</v>
      </c>
      <c r="AX185" s="21">
        <v>0.083333333330908</v>
      </c>
      <c r="AY185" s="21" t="s">
        <v>23</v>
      </c>
      <c r="AZ185" s="21" t="s">
        <v>24</v>
      </c>
      <c r="BA185" t="str">
        <f t="shared" si="4"/>
        <v>Pay &amp; Display</v>
      </c>
      <c r="BB185" s="28" t="str">
        <f t="shared" si="5"/>
        <v>Y</v>
      </c>
      <c r="BC185" t="s">
        <v>599</v>
      </c>
    </row>
    <row r="186" spans="1:55" ht="15">
      <c r="A186" s="12" t="s">
        <v>150</v>
      </c>
      <c r="B186" s="13" t="s">
        <v>13</v>
      </c>
      <c r="C186" s="13">
        <v>4</v>
      </c>
      <c r="D186" s="13">
        <v>293</v>
      </c>
      <c r="E186" s="13" t="s">
        <v>26</v>
      </c>
      <c r="F186" s="13" t="s">
        <v>420</v>
      </c>
      <c r="G186" s="13" t="s">
        <v>22</v>
      </c>
      <c r="H186" s="14"/>
      <c r="I186" s="13" t="s">
        <v>15</v>
      </c>
      <c r="J186" s="12"/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1</v>
      </c>
      <c r="Q186" s="15">
        <v>1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23">
        <v>41951.708333333336</v>
      </c>
      <c r="AV186" s="27">
        <v>41951.75</v>
      </c>
      <c r="AW186" s="21">
        <v>0.04166666666424135</v>
      </c>
      <c r="AX186" s="21">
        <v>0.083333333330908</v>
      </c>
      <c r="AY186" s="21" t="s">
        <v>23</v>
      </c>
      <c r="AZ186" s="21" t="s">
        <v>24</v>
      </c>
      <c r="BA186" t="str">
        <f t="shared" si="4"/>
        <v>Pay &amp; Display</v>
      </c>
      <c r="BB186" s="28" t="str">
        <f t="shared" si="5"/>
        <v>Y</v>
      </c>
      <c r="BC186" t="s">
        <v>599</v>
      </c>
    </row>
    <row r="187" spans="1:55" ht="15">
      <c r="A187" s="12" t="s">
        <v>150</v>
      </c>
      <c r="B187" s="13" t="s">
        <v>13</v>
      </c>
      <c r="C187" s="13">
        <v>4</v>
      </c>
      <c r="D187" s="13">
        <v>293</v>
      </c>
      <c r="E187" s="13" t="s">
        <v>26</v>
      </c>
      <c r="F187" s="13" t="s">
        <v>434</v>
      </c>
      <c r="G187" s="13" t="s">
        <v>22</v>
      </c>
      <c r="H187" s="14"/>
      <c r="I187" s="13" t="s">
        <v>15</v>
      </c>
      <c r="J187" s="12"/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1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23">
        <v>41951.791666666664</v>
      </c>
      <c r="AV187" s="27">
        <v>41951.791666666664</v>
      </c>
      <c r="AW187" s="21">
        <v>0</v>
      </c>
      <c r="AX187" s="21">
        <v>0.041666666666666664</v>
      </c>
      <c r="AY187" s="21" t="s">
        <v>23</v>
      </c>
      <c r="AZ187" s="21" t="s">
        <v>24</v>
      </c>
      <c r="BA187" t="str">
        <f t="shared" si="4"/>
        <v>Pay &amp; Display</v>
      </c>
      <c r="BB187" s="28" t="str">
        <f t="shared" si="5"/>
        <v>Y</v>
      </c>
      <c r="BC187" t="s">
        <v>599</v>
      </c>
    </row>
    <row r="188" spans="1:55" ht="15">
      <c r="A188" s="12" t="s">
        <v>150</v>
      </c>
      <c r="B188" s="13" t="s">
        <v>13</v>
      </c>
      <c r="C188" s="13">
        <v>4</v>
      </c>
      <c r="D188" s="13">
        <v>293</v>
      </c>
      <c r="E188" s="13" t="s">
        <v>26</v>
      </c>
      <c r="F188" s="13" t="s">
        <v>420</v>
      </c>
      <c r="G188" s="13" t="s">
        <v>22</v>
      </c>
      <c r="H188" s="14"/>
      <c r="I188" s="13" t="s">
        <v>15</v>
      </c>
      <c r="J188" s="12"/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23">
        <v>41951.833333333336</v>
      </c>
      <c r="AV188" s="27">
        <v>41951.833333333336</v>
      </c>
      <c r="AW188" s="21">
        <v>0</v>
      </c>
      <c r="AX188" s="21">
        <v>0.041666666666666664</v>
      </c>
      <c r="AY188" s="21" t="s">
        <v>23</v>
      </c>
      <c r="AZ188" s="21" t="s">
        <v>24</v>
      </c>
      <c r="BA188" t="str">
        <f t="shared" si="4"/>
        <v>Pay &amp; Display</v>
      </c>
      <c r="BB188" s="28" t="str">
        <f t="shared" si="5"/>
        <v>Y</v>
      </c>
      <c r="BC188" t="s">
        <v>599</v>
      </c>
    </row>
    <row r="189" spans="1:56" ht="15">
      <c r="A189" s="12" t="s">
        <v>150</v>
      </c>
      <c r="B189" s="13" t="s">
        <v>13</v>
      </c>
      <c r="C189" s="13">
        <v>4</v>
      </c>
      <c r="D189" s="13">
        <v>293</v>
      </c>
      <c r="E189" s="13" t="s">
        <v>26</v>
      </c>
      <c r="F189" s="13" t="s">
        <v>431</v>
      </c>
      <c r="G189" s="13" t="s">
        <v>22</v>
      </c>
      <c r="H189" s="14"/>
      <c r="I189" s="13" t="s">
        <v>15</v>
      </c>
      <c r="J189" s="12"/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23">
        <v>41951.875</v>
      </c>
      <c r="AV189" s="27">
        <v>41952.333333333336</v>
      </c>
      <c r="AW189" s="21">
        <v>0.45833333333575865</v>
      </c>
      <c r="AX189" s="21">
        <v>0.5000000000024253</v>
      </c>
      <c r="AY189" s="21" t="s">
        <v>435</v>
      </c>
      <c r="AZ189" s="21" t="s">
        <v>124</v>
      </c>
      <c r="BA189" t="str">
        <f t="shared" si="4"/>
        <v>Pay &amp; Display</v>
      </c>
      <c r="BB189" s="28" t="str">
        <f t="shared" si="5"/>
        <v>Y</v>
      </c>
      <c r="BC189" t="s">
        <v>599</v>
      </c>
      <c r="BD189" t="s">
        <v>600</v>
      </c>
    </row>
    <row r="190" spans="1:56" ht="15">
      <c r="A190" s="12" t="s">
        <v>150</v>
      </c>
      <c r="B190" s="13" t="s">
        <v>13</v>
      </c>
      <c r="C190" s="13">
        <v>4</v>
      </c>
      <c r="D190" s="13">
        <v>293</v>
      </c>
      <c r="E190" s="13" t="s">
        <v>26</v>
      </c>
      <c r="F190" s="13" t="s">
        <v>410</v>
      </c>
      <c r="G190" s="13" t="s">
        <v>22</v>
      </c>
      <c r="H190" s="14"/>
      <c r="I190" s="13" t="s">
        <v>15</v>
      </c>
      <c r="J190" s="12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1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23">
        <v>41952.375</v>
      </c>
      <c r="AV190" s="27">
        <v>41952.416666666664</v>
      </c>
      <c r="AW190" s="21">
        <v>0</v>
      </c>
      <c r="AX190" s="21">
        <v>0.041666666666666664</v>
      </c>
      <c r="AY190" s="21" t="s">
        <v>23</v>
      </c>
      <c r="AZ190" s="21" t="s">
        <v>24</v>
      </c>
      <c r="BA190" t="str">
        <f t="shared" si="4"/>
        <v>Pay &amp; Display</v>
      </c>
      <c r="BB190" s="28" t="str">
        <f t="shared" si="5"/>
        <v>Y</v>
      </c>
      <c r="BD190" t="s">
        <v>600</v>
      </c>
    </row>
    <row r="191" spans="1:56" ht="15">
      <c r="A191" s="12" t="s">
        <v>150</v>
      </c>
      <c r="B191" s="13" t="s">
        <v>13</v>
      </c>
      <c r="C191" s="13">
        <v>4</v>
      </c>
      <c r="D191" s="13">
        <v>293</v>
      </c>
      <c r="E191" s="13" t="s">
        <v>26</v>
      </c>
      <c r="F191" s="13" t="s">
        <v>436</v>
      </c>
      <c r="G191" s="13" t="s">
        <v>22</v>
      </c>
      <c r="H191" s="14"/>
      <c r="I191" s="13" t="s">
        <v>15</v>
      </c>
      <c r="J191" s="12"/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1</v>
      </c>
      <c r="AH191" s="15">
        <v>1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23">
        <v>41952.416666666664</v>
      </c>
      <c r="AV191" s="27">
        <v>41952.458333333336</v>
      </c>
      <c r="AW191" s="21">
        <v>0.041666666671517305</v>
      </c>
      <c r="AX191" s="21">
        <v>0.08333333333818396</v>
      </c>
      <c r="AY191" s="21" t="s">
        <v>23</v>
      </c>
      <c r="AZ191" s="21" t="s">
        <v>24</v>
      </c>
      <c r="BA191" t="str">
        <f t="shared" si="4"/>
        <v>Pay &amp; Display</v>
      </c>
      <c r="BB191" s="28" t="str">
        <f t="shared" si="5"/>
        <v>Y</v>
      </c>
      <c r="BD191" t="s">
        <v>600</v>
      </c>
    </row>
    <row r="192" spans="1:56" ht="15">
      <c r="A192" s="12" t="s">
        <v>150</v>
      </c>
      <c r="B192" s="13" t="s">
        <v>13</v>
      </c>
      <c r="C192" s="13">
        <v>4</v>
      </c>
      <c r="D192" s="13">
        <v>293</v>
      </c>
      <c r="E192" s="13" t="s">
        <v>26</v>
      </c>
      <c r="F192" s="13" t="s">
        <v>437</v>
      </c>
      <c r="G192" s="13" t="s">
        <v>22</v>
      </c>
      <c r="H192" s="14"/>
      <c r="I192" s="13" t="s">
        <v>15</v>
      </c>
      <c r="J192" s="12"/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1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23">
        <v>41952.541666666664</v>
      </c>
      <c r="AV192" s="27">
        <v>41952.541666666664</v>
      </c>
      <c r="AW192" s="21">
        <v>0</v>
      </c>
      <c r="AX192" s="21">
        <v>0.041666666666666664</v>
      </c>
      <c r="AY192" s="21" t="s">
        <v>23</v>
      </c>
      <c r="AZ192" s="21" t="s">
        <v>24</v>
      </c>
      <c r="BA192" t="str">
        <f t="shared" si="4"/>
        <v>Pay &amp; Display</v>
      </c>
      <c r="BB192" s="28" t="str">
        <f t="shared" si="5"/>
        <v>Y</v>
      </c>
      <c r="BD192" t="s">
        <v>600</v>
      </c>
    </row>
    <row r="193" spans="1:56" ht="15">
      <c r="A193" s="12" t="s">
        <v>150</v>
      </c>
      <c r="B193" s="13" t="s">
        <v>13</v>
      </c>
      <c r="C193" s="13">
        <v>4</v>
      </c>
      <c r="D193" s="13">
        <v>293</v>
      </c>
      <c r="E193" s="13" t="s">
        <v>26</v>
      </c>
      <c r="F193" s="13" t="s">
        <v>438</v>
      </c>
      <c r="G193" s="13" t="s">
        <v>22</v>
      </c>
      <c r="H193" s="14"/>
      <c r="I193" s="13" t="s">
        <v>15</v>
      </c>
      <c r="J193" s="12"/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1</v>
      </c>
      <c r="AM193" s="15">
        <v>1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23">
        <v>41952.625</v>
      </c>
      <c r="AV193" s="27">
        <v>41952.666666666664</v>
      </c>
      <c r="AW193" s="21">
        <v>0.04166666666424135</v>
      </c>
      <c r="AX193" s="21">
        <v>0.083333333330908</v>
      </c>
      <c r="AY193" s="21" t="s">
        <v>23</v>
      </c>
      <c r="AZ193" s="21" t="s">
        <v>24</v>
      </c>
      <c r="BA193" t="str">
        <f t="shared" si="4"/>
        <v>Pay &amp; Display</v>
      </c>
      <c r="BB193" s="28" t="str">
        <f t="shared" si="5"/>
        <v>Y</v>
      </c>
      <c r="BD193" t="s">
        <v>600</v>
      </c>
    </row>
    <row r="194" spans="1:56" ht="15">
      <c r="A194" s="12" t="s">
        <v>150</v>
      </c>
      <c r="B194" s="13" t="s">
        <v>13</v>
      </c>
      <c r="C194" s="13">
        <v>4</v>
      </c>
      <c r="D194" s="13">
        <v>293</v>
      </c>
      <c r="E194" s="13" t="s">
        <v>26</v>
      </c>
      <c r="F194" s="13" t="s">
        <v>439</v>
      </c>
      <c r="G194" s="13" t="s">
        <v>22</v>
      </c>
      <c r="H194" s="14"/>
      <c r="I194" s="13" t="s">
        <v>15</v>
      </c>
      <c r="J194" s="12"/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1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23">
        <v>41952.708333333336</v>
      </c>
      <c r="AV194" s="27">
        <v>41952.708333333336</v>
      </c>
      <c r="AW194" s="21">
        <v>0</v>
      </c>
      <c r="AX194" s="21">
        <v>0.041666666666666664</v>
      </c>
      <c r="AY194" s="21" t="s">
        <v>23</v>
      </c>
      <c r="AZ194" s="21" t="s">
        <v>24</v>
      </c>
      <c r="BA194" t="str">
        <f t="shared" si="4"/>
        <v>Pay &amp; Display</v>
      </c>
      <c r="BB194" s="28" t="str">
        <f t="shared" si="5"/>
        <v>Y</v>
      </c>
      <c r="BD194" t="s">
        <v>600</v>
      </c>
    </row>
    <row r="195" spans="1:56" ht="15">
      <c r="A195" s="12" t="s">
        <v>150</v>
      </c>
      <c r="B195" s="13" t="s">
        <v>13</v>
      </c>
      <c r="C195" s="13">
        <v>4</v>
      </c>
      <c r="D195" s="13">
        <v>293</v>
      </c>
      <c r="E195" s="13" t="s">
        <v>26</v>
      </c>
      <c r="F195" s="13" t="s">
        <v>440</v>
      </c>
      <c r="G195" s="13" t="s">
        <v>43</v>
      </c>
      <c r="H195" s="14"/>
      <c r="I195" s="13" t="s">
        <v>15</v>
      </c>
      <c r="J195" s="12"/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1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23">
        <v>41952.75</v>
      </c>
      <c r="AV195" s="27">
        <v>41952.75</v>
      </c>
      <c r="AW195" s="21">
        <v>0</v>
      </c>
      <c r="AX195" s="21">
        <v>0.041666666666666664</v>
      </c>
      <c r="AY195" s="21" t="s">
        <v>23</v>
      </c>
      <c r="AZ195" s="21" t="s">
        <v>24</v>
      </c>
      <c r="BA195" t="str">
        <f aca="true" t="shared" si="6" ref="BA195:BA258">IF(AZ195="","",IF(E195="P&amp;D","Pay &amp; Display",IF(E195="LB","Loading Bay","")))</f>
        <v>Pay &amp; Display</v>
      </c>
      <c r="BB195" s="28" t="str">
        <f aca="true" t="shared" si="7" ref="BB195:BB258">IF(OR(E195="LB",E195="P&amp;D"),"Y","")</f>
        <v>Y</v>
      </c>
      <c r="BD195" t="s">
        <v>600</v>
      </c>
    </row>
    <row r="196" spans="1:56" ht="15">
      <c r="A196" s="12" t="s">
        <v>150</v>
      </c>
      <c r="B196" s="13" t="s">
        <v>13</v>
      </c>
      <c r="C196" s="13">
        <v>4</v>
      </c>
      <c r="D196" s="13">
        <v>293</v>
      </c>
      <c r="E196" s="13" t="s">
        <v>26</v>
      </c>
      <c r="F196" s="13" t="s">
        <v>441</v>
      </c>
      <c r="G196" s="13" t="s">
        <v>22</v>
      </c>
      <c r="H196" s="14"/>
      <c r="I196" s="13" t="s">
        <v>15</v>
      </c>
      <c r="J196" s="12"/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1</v>
      </c>
      <c r="AQ196" s="15">
        <v>0</v>
      </c>
      <c r="AR196" s="15">
        <v>0</v>
      </c>
      <c r="AS196" s="15">
        <v>0</v>
      </c>
      <c r="AT196" s="15">
        <v>0</v>
      </c>
      <c r="AU196" s="23">
        <v>41952.791666666664</v>
      </c>
      <c r="AV196" s="27">
        <v>41952.791666666664</v>
      </c>
      <c r="AW196" s="21">
        <v>0</v>
      </c>
      <c r="AX196" s="21">
        <v>0.041666666666666664</v>
      </c>
      <c r="AY196" s="21" t="s">
        <v>23</v>
      </c>
      <c r="AZ196" s="21" t="s">
        <v>24</v>
      </c>
      <c r="BA196" t="str">
        <f t="shared" si="6"/>
        <v>Pay &amp; Display</v>
      </c>
      <c r="BB196" s="28" t="str">
        <f t="shared" si="7"/>
        <v>Y</v>
      </c>
      <c r="BD196" t="s">
        <v>600</v>
      </c>
    </row>
    <row r="197" spans="1:56" ht="15">
      <c r="A197" s="12" t="s">
        <v>150</v>
      </c>
      <c r="B197" s="13" t="s">
        <v>13</v>
      </c>
      <c r="C197" s="13">
        <v>4</v>
      </c>
      <c r="D197" s="13">
        <v>293</v>
      </c>
      <c r="E197" s="13" t="s">
        <v>26</v>
      </c>
      <c r="F197" s="13" t="s">
        <v>393</v>
      </c>
      <c r="G197" s="13" t="s">
        <v>22</v>
      </c>
      <c r="H197" s="14"/>
      <c r="I197" s="13" t="s">
        <v>15</v>
      </c>
      <c r="J197" s="12"/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1</v>
      </c>
      <c r="AR197" s="15">
        <v>0</v>
      </c>
      <c r="AS197" s="15">
        <v>0</v>
      </c>
      <c r="AT197" s="15">
        <v>0</v>
      </c>
      <c r="AU197" s="23">
        <v>41952.833333333336</v>
      </c>
      <c r="AV197" s="27">
        <v>41952.833333333336</v>
      </c>
      <c r="AW197" s="21">
        <v>0</v>
      </c>
      <c r="AX197" s="21">
        <v>0.041666666666666664</v>
      </c>
      <c r="AY197" s="21" t="s">
        <v>23</v>
      </c>
      <c r="AZ197" s="21" t="s">
        <v>24</v>
      </c>
      <c r="BA197" t="str">
        <f t="shared" si="6"/>
        <v>Pay &amp; Display</v>
      </c>
      <c r="BB197" s="28" t="str">
        <f t="shared" si="7"/>
        <v>Y</v>
      </c>
      <c r="BD197" t="s">
        <v>600</v>
      </c>
    </row>
    <row r="198" spans="1:56" ht="15">
      <c r="A198" s="12" t="s">
        <v>150</v>
      </c>
      <c r="B198" s="13" t="s">
        <v>13</v>
      </c>
      <c r="C198" s="13">
        <v>4</v>
      </c>
      <c r="D198" s="13">
        <v>293</v>
      </c>
      <c r="E198" s="13" t="s">
        <v>26</v>
      </c>
      <c r="F198" s="13" t="s">
        <v>442</v>
      </c>
      <c r="G198" s="13" t="s">
        <v>22</v>
      </c>
      <c r="H198" s="14"/>
      <c r="I198" s="13" t="s">
        <v>15</v>
      </c>
      <c r="J198" s="12"/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1</v>
      </c>
      <c r="AT198" s="15">
        <v>0</v>
      </c>
      <c r="AU198" s="23">
        <v>41952.916666666664</v>
      </c>
      <c r="AV198" s="27">
        <v>41952.916666666664</v>
      </c>
      <c r="AW198" s="21">
        <v>0</v>
      </c>
      <c r="AX198" s="21">
        <v>0.041666666666666664</v>
      </c>
      <c r="AY198" s="21" t="s">
        <v>23</v>
      </c>
      <c r="AZ198" s="21" t="s">
        <v>24</v>
      </c>
      <c r="BA198" t="str">
        <f t="shared" si="6"/>
        <v>Pay &amp; Display</v>
      </c>
      <c r="BB198" s="28" t="str">
        <f t="shared" si="7"/>
        <v>Y</v>
      </c>
      <c r="BD198" t="s">
        <v>600</v>
      </c>
    </row>
    <row r="199" spans="1:54" ht="15">
      <c r="A199" s="12" t="s">
        <v>151</v>
      </c>
      <c r="B199" s="13" t="s">
        <v>13</v>
      </c>
      <c r="C199" s="13">
        <v>4</v>
      </c>
      <c r="D199" s="13">
        <v>294</v>
      </c>
      <c r="E199" s="13" t="s">
        <v>66</v>
      </c>
      <c r="F199" s="13" t="s">
        <v>431</v>
      </c>
      <c r="G199" s="13" t="s">
        <v>22</v>
      </c>
      <c r="H199" s="14"/>
      <c r="I199" s="13" t="s">
        <v>15</v>
      </c>
      <c r="J199" s="12"/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1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23">
        <v>41951.833333333336</v>
      </c>
      <c r="AV199" s="27">
        <v>41951.833333333336</v>
      </c>
      <c r="AW199" s="21">
        <v>0</v>
      </c>
      <c r="AX199" s="21">
        <v>0.041666666666666664</v>
      </c>
      <c r="AY199" s="21" t="s">
        <v>23</v>
      </c>
      <c r="AZ199" s="21" t="s">
        <v>24</v>
      </c>
      <c r="BA199">
        <f t="shared" si="6"/>
      </c>
      <c r="BB199" s="28">
        <f t="shared" si="7"/>
      </c>
    </row>
    <row r="200" spans="1:54" ht="15">
      <c r="A200" s="12" t="s">
        <v>151</v>
      </c>
      <c r="B200" s="13" t="s">
        <v>13</v>
      </c>
      <c r="C200" s="13">
        <v>4</v>
      </c>
      <c r="D200" s="13">
        <v>294</v>
      </c>
      <c r="E200" s="13" t="s">
        <v>66</v>
      </c>
      <c r="F200" s="13" t="s">
        <v>443</v>
      </c>
      <c r="G200" s="13" t="s">
        <v>22</v>
      </c>
      <c r="H200" s="14"/>
      <c r="I200" s="13" t="s">
        <v>15</v>
      </c>
      <c r="J200" s="12"/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1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23">
        <v>41952.375</v>
      </c>
      <c r="AV200" s="27">
        <v>41952.375</v>
      </c>
      <c r="AW200" s="21">
        <v>0</v>
      </c>
      <c r="AX200" s="21">
        <v>0.041666666666666664</v>
      </c>
      <c r="AY200" s="21" t="s">
        <v>23</v>
      </c>
      <c r="AZ200" s="21" t="s">
        <v>24</v>
      </c>
      <c r="BA200">
        <f t="shared" si="6"/>
      </c>
      <c r="BB200" s="28">
        <f t="shared" si="7"/>
      </c>
    </row>
    <row r="201" spans="1:54" ht="15">
      <c r="A201" s="12" t="s">
        <v>156</v>
      </c>
      <c r="B201" s="13" t="s">
        <v>13</v>
      </c>
      <c r="C201" s="13">
        <v>4</v>
      </c>
      <c r="D201" s="13">
        <v>295</v>
      </c>
      <c r="E201" s="13" t="s">
        <v>66</v>
      </c>
      <c r="F201" s="13" t="s">
        <v>431</v>
      </c>
      <c r="G201" s="13" t="s">
        <v>22</v>
      </c>
      <c r="H201" s="14"/>
      <c r="I201" s="13" t="s">
        <v>143</v>
      </c>
      <c r="J201" s="12"/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1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23">
        <v>41952.375</v>
      </c>
      <c r="AV201" s="27">
        <v>41952.375</v>
      </c>
      <c r="AW201" s="21">
        <v>0</v>
      </c>
      <c r="AX201" s="21">
        <v>0.041666666666666664</v>
      </c>
      <c r="AY201" s="21" t="s">
        <v>23</v>
      </c>
      <c r="AZ201" s="21" t="s">
        <v>24</v>
      </c>
      <c r="BA201">
        <f t="shared" si="6"/>
      </c>
      <c r="BB201" s="28">
        <f t="shared" si="7"/>
      </c>
    </row>
    <row r="202" spans="1:54" ht="15">
      <c r="A202" s="12" t="s">
        <v>160</v>
      </c>
      <c r="B202" s="13" t="s">
        <v>13</v>
      </c>
      <c r="C202" s="13">
        <v>4</v>
      </c>
      <c r="D202" s="13">
        <v>296</v>
      </c>
      <c r="E202" s="13" t="s">
        <v>66</v>
      </c>
      <c r="F202" s="13" t="s">
        <v>444</v>
      </c>
      <c r="G202" s="13" t="s">
        <v>43</v>
      </c>
      <c r="H202" s="14"/>
      <c r="I202" s="13" t="s">
        <v>15</v>
      </c>
      <c r="J202" s="12"/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23">
        <v>41951.5</v>
      </c>
      <c r="AV202" s="27">
        <v>41951.5</v>
      </c>
      <c r="AW202" s="21">
        <v>0</v>
      </c>
      <c r="AX202" s="21">
        <v>0.041666666666666664</v>
      </c>
      <c r="AY202" s="21" t="s">
        <v>23</v>
      </c>
      <c r="AZ202" s="21" t="s">
        <v>24</v>
      </c>
      <c r="BA202">
        <f t="shared" si="6"/>
      </c>
      <c r="BB202" s="28">
        <f t="shared" si="7"/>
      </c>
    </row>
    <row r="203" spans="1:54" ht="15">
      <c r="A203" s="12" t="s">
        <v>164</v>
      </c>
      <c r="B203" s="13" t="s">
        <v>13</v>
      </c>
      <c r="C203" s="13">
        <v>4</v>
      </c>
      <c r="D203" s="13">
        <v>297</v>
      </c>
      <c r="E203" s="13" t="s">
        <v>66</v>
      </c>
      <c r="F203" s="13" t="s">
        <v>15</v>
      </c>
      <c r="G203" s="13"/>
      <c r="H203" s="14"/>
      <c r="I203" s="13" t="s">
        <v>15</v>
      </c>
      <c r="J203" s="12"/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23"/>
      <c r="AV203" s="27" t="s">
        <v>15</v>
      </c>
      <c r="AW203" s="21" t="s">
        <v>15</v>
      </c>
      <c r="AX203" s="21" t="s">
        <v>15</v>
      </c>
      <c r="AY203" s="21" t="s">
        <v>15</v>
      </c>
      <c r="AZ203" s="21"/>
      <c r="BA203">
        <f t="shared" si="6"/>
      </c>
      <c r="BB203" s="28">
        <f t="shared" si="7"/>
      </c>
    </row>
    <row r="204" spans="1:54" ht="15">
      <c r="A204" s="12" t="s">
        <v>165</v>
      </c>
      <c r="B204" s="13" t="s">
        <v>13</v>
      </c>
      <c r="C204" s="13">
        <v>4</v>
      </c>
      <c r="D204" s="13">
        <v>298</v>
      </c>
      <c r="E204" s="13" t="s">
        <v>66</v>
      </c>
      <c r="F204" s="13" t="s">
        <v>15</v>
      </c>
      <c r="G204" s="13"/>
      <c r="H204" s="14"/>
      <c r="I204" s="13" t="s">
        <v>15</v>
      </c>
      <c r="J204" s="12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23"/>
      <c r="AV204" s="27" t="s">
        <v>15</v>
      </c>
      <c r="AW204" s="21" t="s">
        <v>15</v>
      </c>
      <c r="AX204" s="21" t="s">
        <v>15</v>
      </c>
      <c r="AY204" s="21" t="s">
        <v>15</v>
      </c>
      <c r="AZ204" s="21"/>
      <c r="BA204">
        <f t="shared" si="6"/>
      </c>
      <c r="BB204" s="28">
        <f t="shared" si="7"/>
      </c>
    </row>
    <row r="205" spans="1:54" ht="15">
      <c r="A205" s="12" t="s">
        <v>166</v>
      </c>
      <c r="B205" s="13" t="s">
        <v>13</v>
      </c>
      <c r="C205" s="13">
        <v>4</v>
      </c>
      <c r="D205" s="13">
        <v>299</v>
      </c>
      <c r="E205" s="13" t="s">
        <v>66</v>
      </c>
      <c r="F205" s="13" t="s">
        <v>15</v>
      </c>
      <c r="G205" s="13"/>
      <c r="H205" s="14"/>
      <c r="I205" s="13" t="s">
        <v>15</v>
      </c>
      <c r="J205" s="12"/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23"/>
      <c r="AV205" s="27" t="s">
        <v>15</v>
      </c>
      <c r="AW205" s="21" t="s">
        <v>15</v>
      </c>
      <c r="AX205" s="21" t="s">
        <v>15</v>
      </c>
      <c r="AY205" s="21" t="s">
        <v>15</v>
      </c>
      <c r="AZ205" s="21"/>
      <c r="BA205">
        <f t="shared" si="6"/>
      </c>
      <c r="BB205" s="28">
        <f t="shared" si="7"/>
      </c>
    </row>
    <row r="206" spans="1:54" ht="15">
      <c r="A206" s="12" t="s">
        <v>167</v>
      </c>
      <c r="B206" s="13" t="s">
        <v>13</v>
      </c>
      <c r="C206" s="13">
        <v>4</v>
      </c>
      <c r="D206" s="13">
        <v>300</v>
      </c>
      <c r="E206" s="13" t="s">
        <v>17</v>
      </c>
      <c r="F206" s="13" t="s">
        <v>15</v>
      </c>
      <c r="G206" s="13"/>
      <c r="H206" s="14"/>
      <c r="I206" s="13" t="s">
        <v>15</v>
      </c>
      <c r="J206" s="12"/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23"/>
      <c r="AV206" s="27" t="s">
        <v>15</v>
      </c>
      <c r="AW206" s="21" t="s">
        <v>15</v>
      </c>
      <c r="AX206" s="21" t="s">
        <v>15</v>
      </c>
      <c r="AY206" s="21" t="s">
        <v>15</v>
      </c>
      <c r="AZ206" s="21"/>
      <c r="BA206">
        <f t="shared" si="6"/>
      </c>
      <c r="BB206" s="28">
        <f t="shared" si="7"/>
      </c>
    </row>
    <row r="207" spans="1:54" ht="15">
      <c r="A207" s="12" t="s">
        <v>168</v>
      </c>
      <c r="B207" s="13" t="s">
        <v>13</v>
      </c>
      <c r="C207" s="13">
        <v>4</v>
      </c>
      <c r="D207" s="13">
        <v>301</v>
      </c>
      <c r="E207" s="13" t="s">
        <v>17</v>
      </c>
      <c r="F207" s="13" t="s">
        <v>15</v>
      </c>
      <c r="G207" s="13"/>
      <c r="H207" s="14"/>
      <c r="I207" s="13" t="s">
        <v>15</v>
      </c>
      <c r="J207" s="12"/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23"/>
      <c r="AV207" s="27" t="s">
        <v>15</v>
      </c>
      <c r="AW207" s="21" t="s">
        <v>15</v>
      </c>
      <c r="AX207" s="21" t="s">
        <v>15</v>
      </c>
      <c r="AY207" s="21" t="s">
        <v>15</v>
      </c>
      <c r="AZ207" s="21"/>
      <c r="BA207">
        <f t="shared" si="6"/>
      </c>
      <c r="BB207" s="28">
        <f t="shared" si="7"/>
      </c>
    </row>
    <row r="208" spans="1:54" ht="15">
      <c r="A208" s="12" t="s">
        <v>169</v>
      </c>
      <c r="B208" s="13" t="s">
        <v>13</v>
      </c>
      <c r="C208" s="13">
        <v>4</v>
      </c>
      <c r="D208" s="13">
        <v>302</v>
      </c>
      <c r="E208" s="13" t="s">
        <v>66</v>
      </c>
      <c r="F208" s="13" t="s">
        <v>15</v>
      </c>
      <c r="G208" s="13"/>
      <c r="H208" s="14"/>
      <c r="I208" s="13" t="s">
        <v>15</v>
      </c>
      <c r="J208" s="12"/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23"/>
      <c r="AV208" s="27" t="s">
        <v>15</v>
      </c>
      <c r="AW208" s="21" t="s">
        <v>15</v>
      </c>
      <c r="AX208" s="21" t="s">
        <v>15</v>
      </c>
      <c r="AY208" s="21" t="s">
        <v>15</v>
      </c>
      <c r="AZ208" s="21"/>
      <c r="BA208">
        <f t="shared" si="6"/>
      </c>
      <c r="BB208" s="28">
        <f t="shared" si="7"/>
      </c>
    </row>
    <row r="209" spans="1:54" ht="15">
      <c r="A209" s="12" t="s">
        <v>170</v>
      </c>
      <c r="B209" s="13" t="s">
        <v>13</v>
      </c>
      <c r="C209" s="13">
        <v>4</v>
      </c>
      <c r="D209" s="13">
        <v>303</v>
      </c>
      <c r="E209" s="13" t="s">
        <v>66</v>
      </c>
      <c r="F209" s="13" t="s">
        <v>15</v>
      </c>
      <c r="G209" s="13"/>
      <c r="H209" s="14"/>
      <c r="I209" s="13" t="s">
        <v>15</v>
      </c>
      <c r="J209" s="12"/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23"/>
      <c r="AV209" s="27" t="s">
        <v>15</v>
      </c>
      <c r="AW209" s="21" t="s">
        <v>15</v>
      </c>
      <c r="AX209" s="21" t="s">
        <v>15</v>
      </c>
      <c r="AY209" s="21" t="s">
        <v>15</v>
      </c>
      <c r="AZ209" s="21"/>
      <c r="BA209">
        <f t="shared" si="6"/>
      </c>
      <c r="BB209" s="28">
        <f t="shared" si="7"/>
      </c>
    </row>
    <row r="210" spans="1:54" ht="15">
      <c r="A210" s="12" t="s">
        <v>171</v>
      </c>
      <c r="B210" s="13" t="s">
        <v>13</v>
      </c>
      <c r="C210" s="13">
        <v>4</v>
      </c>
      <c r="D210" s="13">
        <v>304</v>
      </c>
      <c r="E210" s="13" t="s">
        <v>66</v>
      </c>
      <c r="F210" s="13" t="s">
        <v>15</v>
      </c>
      <c r="G210" s="13"/>
      <c r="H210" s="14"/>
      <c r="I210" s="13" t="s">
        <v>15</v>
      </c>
      <c r="J210" s="12"/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23"/>
      <c r="AV210" s="27" t="s">
        <v>15</v>
      </c>
      <c r="AW210" s="21" t="s">
        <v>15</v>
      </c>
      <c r="AX210" s="21" t="s">
        <v>15</v>
      </c>
      <c r="AY210" s="21" t="s">
        <v>15</v>
      </c>
      <c r="AZ210" s="21"/>
      <c r="BA210">
        <f t="shared" si="6"/>
      </c>
      <c r="BB210" s="28">
        <f t="shared" si="7"/>
      </c>
    </row>
    <row r="211" spans="1:54" ht="15">
      <c r="A211" s="12" t="s">
        <v>172</v>
      </c>
      <c r="B211" s="13" t="s">
        <v>13</v>
      </c>
      <c r="C211" s="13">
        <v>4</v>
      </c>
      <c r="D211" s="13">
        <v>305</v>
      </c>
      <c r="E211" s="13" t="s">
        <v>66</v>
      </c>
      <c r="F211" s="13" t="s">
        <v>441</v>
      </c>
      <c r="G211" s="13" t="s">
        <v>22</v>
      </c>
      <c r="H211" s="14"/>
      <c r="I211" s="13" t="s">
        <v>15</v>
      </c>
      <c r="J211" s="12"/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1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23">
        <v>41951.75</v>
      </c>
      <c r="AV211" s="27">
        <v>41951.75</v>
      </c>
      <c r="AW211" s="21">
        <v>0</v>
      </c>
      <c r="AX211" s="21">
        <v>0.041666666666666664</v>
      </c>
      <c r="AY211" s="21" t="s">
        <v>23</v>
      </c>
      <c r="AZ211" s="21" t="s">
        <v>24</v>
      </c>
      <c r="BA211">
        <f t="shared" si="6"/>
      </c>
      <c r="BB211" s="28">
        <f t="shared" si="7"/>
      </c>
    </row>
    <row r="212" spans="1:55" ht="15">
      <c r="A212" s="12" t="s">
        <v>173</v>
      </c>
      <c r="B212" s="13" t="s">
        <v>13</v>
      </c>
      <c r="C212" s="13">
        <v>4</v>
      </c>
      <c r="D212" s="13">
        <v>306</v>
      </c>
      <c r="E212" s="13" t="s">
        <v>26</v>
      </c>
      <c r="F212" s="13" t="s">
        <v>445</v>
      </c>
      <c r="G212" s="13" t="s">
        <v>22</v>
      </c>
      <c r="H212" s="14"/>
      <c r="I212" s="13" t="s">
        <v>15</v>
      </c>
      <c r="J212" s="12"/>
      <c r="K212" s="15">
        <v>1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23">
        <v>41951.5</v>
      </c>
      <c r="AV212" s="27">
        <v>41951.5</v>
      </c>
      <c r="AW212" s="21">
        <v>0</v>
      </c>
      <c r="AX212" s="21">
        <v>0.041666666666666664</v>
      </c>
      <c r="AY212" s="21" t="s">
        <v>23</v>
      </c>
      <c r="AZ212" s="21" t="s">
        <v>24</v>
      </c>
      <c r="BA212" t="str">
        <f t="shared" si="6"/>
        <v>Pay &amp; Display</v>
      </c>
      <c r="BB212" s="28" t="str">
        <f t="shared" si="7"/>
        <v>Y</v>
      </c>
      <c r="BC212" t="s">
        <v>599</v>
      </c>
    </row>
    <row r="213" spans="1:55" ht="15">
      <c r="A213" s="12" t="s">
        <v>173</v>
      </c>
      <c r="B213" s="13" t="s">
        <v>13</v>
      </c>
      <c r="C213" s="13">
        <v>4</v>
      </c>
      <c r="D213" s="13">
        <v>306</v>
      </c>
      <c r="E213" s="13" t="s">
        <v>26</v>
      </c>
      <c r="F213" s="13" t="s">
        <v>446</v>
      </c>
      <c r="G213" s="13" t="s">
        <v>22</v>
      </c>
      <c r="H213" s="14"/>
      <c r="I213" s="13" t="s">
        <v>15</v>
      </c>
      <c r="J213" s="12"/>
      <c r="K213" s="15">
        <v>0</v>
      </c>
      <c r="L213" s="15">
        <v>0</v>
      </c>
      <c r="M213" s="15">
        <v>1</v>
      </c>
      <c r="N213" s="15">
        <v>1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23">
        <v>41951.583333333336</v>
      </c>
      <c r="AV213" s="27">
        <v>41951.625</v>
      </c>
      <c r="AW213" s="21">
        <v>0.04166666666424135</v>
      </c>
      <c r="AX213" s="21">
        <v>0.083333333330908</v>
      </c>
      <c r="AY213" s="21" t="s">
        <v>23</v>
      </c>
      <c r="AZ213" s="21" t="s">
        <v>24</v>
      </c>
      <c r="BA213" t="str">
        <f t="shared" si="6"/>
        <v>Pay &amp; Display</v>
      </c>
      <c r="BB213" s="28" t="str">
        <f t="shared" si="7"/>
        <v>Y</v>
      </c>
      <c r="BC213" t="s">
        <v>599</v>
      </c>
    </row>
    <row r="214" spans="1:55" ht="15">
      <c r="A214" s="12" t="s">
        <v>173</v>
      </c>
      <c r="B214" s="13" t="s">
        <v>13</v>
      </c>
      <c r="C214" s="13">
        <v>4</v>
      </c>
      <c r="D214" s="13">
        <v>306</v>
      </c>
      <c r="E214" s="13" t="s">
        <v>26</v>
      </c>
      <c r="F214" s="13" t="s">
        <v>429</v>
      </c>
      <c r="G214" s="13" t="s">
        <v>22</v>
      </c>
      <c r="H214" s="14"/>
      <c r="I214" s="13" t="s">
        <v>15</v>
      </c>
      <c r="J214" s="12"/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</v>
      </c>
      <c r="Q214" s="15">
        <v>1</v>
      </c>
      <c r="R214" s="15">
        <v>1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23">
        <v>41951.708333333336</v>
      </c>
      <c r="AV214" s="27">
        <v>41951.791666666664</v>
      </c>
      <c r="AW214" s="21">
        <v>0.0833333333284827</v>
      </c>
      <c r="AX214" s="21">
        <v>0.12499999999514935</v>
      </c>
      <c r="AY214" s="21" t="s">
        <v>23</v>
      </c>
      <c r="AZ214" s="21" t="s">
        <v>24</v>
      </c>
      <c r="BA214" t="str">
        <f t="shared" si="6"/>
        <v>Pay &amp; Display</v>
      </c>
      <c r="BB214" s="28" t="str">
        <f t="shared" si="7"/>
        <v>Y</v>
      </c>
      <c r="BC214" t="s">
        <v>599</v>
      </c>
    </row>
    <row r="215" spans="1:55" ht="15">
      <c r="A215" s="12" t="s">
        <v>173</v>
      </c>
      <c r="B215" s="13" t="s">
        <v>13</v>
      </c>
      <c r="C215" s="13">
        <v>4</v>
      </c>
      <c r="D215" s="13">
        <v>306</v>
      </c>
      <c r="E215" s="13" t="s">
        <v>26</v>
      </c>
      <c r="F215" s="13" t="s">
        <v>447</v>
      </c>
      <c r="G215" s="13" t="s">
        <v>22</v>
      </c>
      <c r="H215" s="14"/>
      <c r="I215" s="13" t="s">
        <v>15</v>
      </c>
      <c r="J215" s="12"/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1</v>
      </c>
      <c r="T215" s="15">
        <v>1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23">
        <v>41951.833333333336</v>
      </c>
      <c r="AV215" s="27">
        <v>41951.875</v>
      </c>
      <c r="AW215" s="21">
        <v>0.04166666666424135</v>
      </c>
      <c r="AX215" s="21">
        <v>0.083333333330908</v>
      </c>
      <c r="AY215" s="21" t="s">
        <v>23</v>
      </c>
      <c r="AZ215" s="21" t="s">
        <v>24</v>
      </c>
      <c r="BA215" t="str">
        <f t="shared" si="6"/>
        <v>Pay &amp; Display</v>
      </c>
      <c r="BB215" s="28" t="str">
        <f t="shared" si="7"/>
        <v>Y</v>
      </c>
      <c r="BC215" t="s">
        <v>599</v>
      </c>
    </row>
    <row r="216" spans="1:55" ht="15">
      <c r="A216" s="12" t="s">
        <v>173</v>
      </c>
      <c r="B216" s="13" t="s">
        <v>13</v>
      </c>
      <c r="C216" s="13">
        <v>4</v>
      </c>
      <c r="D216" s="13">
        <v>306</v>
      </c>
      <c r="E216" s="13" t="s">
        <v>26</v>
      </c>
      <c r="F216" s="13" t="s">
        <v>442</v>
      </c>
      <c r="G216" s="13" t="s">
        <v>22</v>
      </c>
      <c r="H216" s="14"/>
      <c r="I216" s="13" t="s">
        <v>15</v>
      </c>
      <c r="J216" s="12"/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1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23">
        <v>41951.916666666664</v>
      </c>
      <c r="AV216" s="27">
        <v>41951.916666666664</v>
      </c>
      <c r="AW216" s="21">
        <v>0</v>
      </c>
      <c r="AX216" s="21">
        <v>0.041666666666666664</v>
      </c>
      <c r="AY216" s="21" t="s">
        <v>23</v>
      </c>
      <c r="AZ216" s="21" t="s">
        <v>24</v>
      </c>
      <c r="BA216" t="str">
        <f t="shared" si="6"/>
        <v>Pay &amp; Display</v>
      </c>
      <c r="BB216" s="28" t="str">
        <f t="shared" si="7"/>
        <v>Y</v>
      </c>
      <c r="BC216" t="s">
        <v>599</v>
      </c>
    </row>
    <row r="217" spans="1:56" ht="15">
      <c r="A217" s="12" t="s">
        <v>173</v>
      </c>
      <c r="B217" s="13" t="s">
        <v>13</v>
      </c>
      <c r="C217" s="13">
        <v>4</v>
      </c>
      <c r="D217" s="13">
        <v>306</v>
      </c>
      <c r="E217" s="13" t="s">
        <v>26</v>
      </c>
      <c r="F217" s="13" t="s">
        <v>448</v>
      </c>
      <c r="G217" s="13" t="s">
        <v>22</v>
      </c>
      <c r="H217" s="14"/>
      <c r="I217" s="13" t="s">
        <v>15</v>
      </c>
      <c r="J217" s="12"/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1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23">
        <v>41952</v>
      </c>
      <c r="AV217" s="27">
        <v>41952</v>
      </c>
      <c r="AW217" s="21">
        <v>0</v>
      </c>
      <c r="AX217" s="21">
        <v>0.041666666666666664</v>
      </c>
      <c r="AY217" s="21" t="s">
        <v>23</v>
      </c>
      <c r="AZ217" s="21" t="s">
        <v>24</v>
      </c>
      <c r="BA217" t="str">
        <f t="shared" si="6"/>
        <v>Pay &amp; Display</v>
      </c>
      <c r="BB217" s="28" t="str">
        <f t="shared" si="7"/>
        <v>Y</v>
      </c>
      <c r="BD217" t="s">
        <v>600</v>
      </c>
    </row>
    <row r="218" spans="1:56" ht="15">
      <c r="A218" s="12" t="s">
        <v>173</v>
      </c>
      <c r="B218" s="13" t="s">
        <v>13</v>
      </c>
      <c r="C218" s="13">
        <v>4</v>
      </c>
      <c r="D218" s="13">
        <v>306</v>
      </c>
      <c r="E218" s="13" t="s">
        <v>26</v>
      </c>
      <c r="F218" s="13" t="s">
        <v>449</v>
      </c>
      <c r="G218" s="13" t="s">
        <v>22</v>
      </c>
      <c r="H218" s="14"/>
      <c r="I218" s="13" t="s">
        <v>15</v>
      </c>
      <c r="J218" s="12"/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1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23">
        <v>41952.375</v>
      </c>
      <c r="AV218" s="27">
        <v>41952.375</v>
      </c>
      <c r="AW218" s="21">
        <v>0</v>
      </c>
      <c r="AX218" s="21">
        <v>0.041666666666666664</v>
      </c>
      <c r="AY218" s="21" t="s">
        <v>23</v>
      </c>
      <c r="AZ218" s="21" t="s">
        <v>24</v>
      </c>
      <c r="BA218" t="str">
        <f t="shared" si="6"/>
        <v>Pay &amp; Display</v>
      </c>
      <c r="BB218" s="28" t="str">
        <f t="shared" si="7"/>
        <v>Y</v>
      </c>
      <c r="BD218" t="s">
        <v>600</v>
      </c>
    </row>
    <row r="219" spans="1:56" ht="15">
      <c r="A219" s="12" t="s">
        <v>173</v>
      </c>
      <c r="B219" s="13" t="s">
        <v>13</v>
      </c>
      <c r="C219" s="13">
        <v>4</v>
      </c>
      <c r="D219" s="13">
        <v>306</v>
      </c>
      <c r="E219" s="13" t="s">
        <v>26</v>
      </c>
      <c r="F219" s="13" t="s">
        <v>450</v>
      </c>
      <c r="G219" s="13" t="s">
        <v>43</v>
      </c>
      <c r="H219" s="14"/>
      <c r="I219" s="13" t="s">
        <v>15</v>
      </c>
      <c r="J219" s="12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1</v>
      </c>
      <c r="AH219" s="15">
        <v>1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23">
        <v>41952.416666666664</v>
      </c>
      <c r="AV219" s="27">
        <v>41952.458333333336</v>
      </c>
      <c r="AW219" s="21">
        <v>0.041666666671517305</v>
      </c>
      <c r="AX219" s="21">
        <v>0.08333333333818396</v>
      </c>
      <c r="AY219" s="21" t="s">
        <v>23</v>
      </c>
      <c r="AZ219" s="21" t="s">
        <v>24</v>
      </c>
      <c r="BA219" t="str">
        <f t="shared" si="6"/>
        <v>Pay &amp; Display</v>
      </c>
      <c r="BB219" s="28" t="str">
        <f t="shared" si="7"/>
        <v>Y</v>
      </c>
      <c r="BD219" t="s">
        <v>600</v>
      </c>
    </row>
    <row r="220" spans="1:56" ht="15">
      <c r="A220" s="12" t="s">
        <v>173</v>
      </c>
      <c r="B220" s="13" t="s">
        <v>13</v>
      </c>
      <c r="C220" s="13">
        <v>4</v>
      </c>
      <c r="D220" s="13">
        <v>306</v>
      </c>
      <c r="E220" s="13" t="s">
        <v>26</v>
      </c>
      <c r="F220" s="13" t="s">
        <v>451</v>
      </c>
      <c r="G220" s="13" t="s">
        <v>22</v>
      </c>
      <c r="H220" s="14"/>
      <c r="I220" s="13" t="s">
        <v>15</v>
      </c>
      <c r="J220" s="12"/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1</v>
      </c>
      <c r="AJ220" s="15">
        <v>1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23">
        <v>41952.5</v>
      </c>
      <c r="AV220" s="27">
        <v>41952.541666666664</v>
      </c>
      <c r="AW220" s="21">
        <v>0.04166666666424135</v>
      </c>
      <c r="AX220" s="21">
        <v>0.083333333330908</v>
      </c>
      <c r="AY220" s="21" t="s">
        <v>23</v>
      </c>
      <c r="AZ220" s="21" t="s">
        <v>24</v>
      </c>
      <c r="BA220" t="str">
        <f t="shared" si="6"/>
        <v>Pay &amp; Display</v>
      </c>
      <c r="BB220" s="28" t="str">
        <f t="shared" si="7"/>
        <v>Y</v>
      </c>
      <c r="BD220" t="s">
        <v>600</v>
      </c>
    </row>
    <row r="221" spans="1:56" ht="15">
      <c r="A221" s="12" t="s">
        <v>173</v>
      </c>
      <c r="B221" s="13" t="s">
        <v>13</v>
      </c>
      <c r="C221" s="13">
        <v>4</v>
      </c>
      <c r="D221" s="13">
        <v>306</v>
      </c>
      <c r="E221" s="13" t="s">
        <v>26</v>
      </c>
      <c r="F221" s="13" t="s">
        <v>452</v>
      </c>
      <c r="G221" s="13" t="s">
        <v>22</v>
      </c>
      <c r="H221" s="14"/>
      <c r="I221" s="13" t="s">
        <v>15</v>
      </c>
      <c r="J221" s="12"/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1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23">
        <v>41952.583333333336</v>
      </c>
      <c r="AV221" s="27">
        <v>41952.583333333336</v>
      </c>
      <c r="AW221" s="21">
        <v>0</v>
      </c>
      <c r="AX221" s="21">
        <v>0.041666666666666664</v>
      </c>
      <c r="AY221" s="21" t="s">
        <v>23</v>
      </c>
      <c r="AZ221" s="21" t="s">
        <v>24</v>
      </c>
      <c r="BA221" t="str">
        <f t="shared" si="6"/>
        <v>Pay &amp; Display</v>
      </c>
      <c r="BB221" s="28" t="str">
        <f t="shared" si="7"/>
        <v>Y</v>
      </c>
      <c r="BD221" t="s">
        <v>600</v>
      </c>
    </row>
    <row r="222" spans="1:56" ht="15">
      <c r="A222" s="12" t="s">
        <v>173</v>
      </c>
      <c r="B222" s="13" t="s">
        <v>13</v>
      </c>
      <c r="C222" s="13">
        <v>4</v>
      </c>
      <c r="D222" s="13">
        <v>306</v>
      </c>
      <c r="E222" s="13" t="s">
        <v>26</v>
      </c>
      <c r="F222" s="13" t="s">
        <v>453</v>
      </c>
      <c r="G222" s="13" t="s">
        <v>22</v>
      </c>
      <c r="H222" s="14"/>
      <c r="I222" s="13" t="s">
        <v>15</v>
      </c>
      <c r="J222" s="12"/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1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23">
        <v>41952.625</v>
      </c>
      <c r="AV222" s="27">
        <v>41952.625</v>
      </c>
      <c r="AW222" s="21">
        <v>0</v>
      </c>
      <c r="AX222" s="21">
        <v>0.041666666666666664</v>
      </c>
      <c r="AY222" s="21" t="s">
        <v>23</v>
      </c>
      <c r="AZ222" s="21" t="s">
        <v>24</v>
      </c>
      <c r="BA222" t="str">
        <f t="shared" si="6"/>
        <v>Pay &amp; Display</v>
      </c>
      <c r="BB222" s="28" t="str">
        <f t="shared" si="7"/>
        <v>Y</v>
      </c>
      <c r="BD222" t="s">
        <v>600</v>
      </c>
    </row>
    <row r="223" spans="1:56" ht="15">
      <c r="A223" s="12" t="s">
        <v>173</v>
      </c>
      <c r="B223" s="13" t="s">
        <v>13</v>
      </c>
      <c r="C223" s="13">
        <v>4</v>
      </c>
      <c r="D223" s="13">
        <v>306</v>
      </c>
      <c r="E223" s="13" t="s">
        <v>26</v>
      </c>
      <c r="F223" s="13" t="s">
        <v>454</v>
      </c>
      <c r="G223" s="13" t="s">
        <v>22</v>
      </c>
      <c r="H223" s="14"/>
      <c r="I223" s="13" t="s">
        <v>15</v>
      </c>
      <c r="J223" s="12"/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1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23">
        <v>41952.666666666664</v>
      </c>
      <c r="AV223" s="27">
        <v>41952.666666666664</v>
      </c>
      <c r="AW223" s="21">
        <v>0</v>
      </c>
      <c r="AX223" s="21">
        <v>0.041666666666666664</v>
      </c>
      <c r="AY223" s="21" t="s">
        <v>23</v>
      </c>
      <c r="AZ223" s="21" t="s">
        <v>24</v>
      </c>
      <c r="BA223" t="str">
        <f t="shared" si="6"/>
        <v>Pay &amp; Display</v>
      </c>
      <c r="BB223" s="28" t="str">
        <f t="shared" si="7"/>
        <v>Y</v>
      </c>
      <c r="BD223" t="s">
        <v>600</v>
      </c>
    </row>
    <row r="224" spans="1:56" ht="15">
      <c r="A224" s="12" t="s">
        <v>173</v>
      </c>
      <c r="B224" s="13" t="s">
        <v>13</v>
      </c>
      <c r="C224" s="13">
        <v>4</v>
      </c>
      <c r="D224" s="13">
        <v>306</v>
      </c>
      <c r="E224" s="13" t="s">
        <v>26</v>
      </c>
      <c r="F224" s="13" t="s">
        <v>455</v>
      </c>
      <c r="G224" s="13" t="s">
        <v>22</v>
      </c>
      <c r="H224" s="14"/>
      <c r="I224" s="13" t="s">
        <v>15</v>
      </c>
      <c r="J224" s="12"/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1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23">
        <v>41952.708333333336</v>
      </c>
      <c r="AV224" s="27">
        <v>41952.708333333336</v>
      </c>
      <c r="AW224" s="21">
        <v>0</v>
      </c>
      <c r="AX224" s="21">
        <v>0.041666666666666664</v>
      </c>
      <c r="AY224" s="21" t="s">
        <v>23</v>
      </c>
      <c r="AZ224" s="21" t="s">
        <v>24</v>
      </c>
      <c r="BA224" t="str">
        <f t="shared" si="6"/>
        <v>Pay &amp; Display</v>
      </c>
      <c r="BB224" s="28" t="str">
        <f t="shared" si="7"/>
        <v>Y</v>
      </c>
      <c r="BD224" t="s">
        <v>600</v>
      </c>
    </row>
    <row r="225" spans="1:56" ht="15">
      <c r="A225" s="12" t="s">
        <v>173</v>
      </c>
      <c r="B225" s="13" t="s">
        <v>13</v>
      </c>
      <c r="C225" s="13">
        <v>4</v>
      </c>
      <c r="D225" s="13">
        <v>306</v>
      </c>
      <c r="E225" s="13" t="s">
        <v>26</v>
      </c>
      <c r="F225" s="13" t="s">
        <v>456</v>
      </c>
      <c r="G225" s="13" t="s">
        <v>22</v>
      </c>
      <c r="H225" s="14"/>
      <c r="I225" s="13" t="s">
        <v>15</v>
      </c>
      <c r="J225" s="12"/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1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23">
        <v>41952.75</v>
      </c>
      <c r="AV225" s="27">
        <v>41952.75</v>
      </c>
      <c r="AW225" s="21">
        <v>0</v>
      </c>
      <c r="AX225" s="21">
        <v>0.041666666666666664</v>
      </c>
      <c r="AY225" s="21" t="s">
        <v>23</v>
      </c>
      <c r="AZ225" s="21" t="s">
        <v>24</v>
      </c>
      <c r="BA225" t="str">
        <f t="shared" si="6"/>
        <v>Pay &amp; Display</v>
      </c>
      <c r="BB225" s="28" t="str">
        <f t="shared" si="7"/>
        <v>Y</v>
      </c>
      <c r="BD225" t="s">
        <v>600</v>
      </c>
    </row>
    <row r="226" spans="1:56" ht="15">
      <c r="A226" s="12" t="s">
        <v>173</v>
      </c>
      <c r="B226" s="13" t="s">
        <v>13</v>
      </c>
      <c r="C226" s="13">
        <v>4</v>
      </c>
      <c r="D226" s="13">
        <v>306</v>
      </c>
      <c r="E226" s="13" t="s">
        <v>26</v>
      </c>
      <c r="F226" s="13" t="s">
        <v>457</v>
      </c>
      <c r="G226" s="13" t="s">
        <v>22</v>
      </c>
      <c r="H226" s="14"/>
      <c r="I226" s="13" t="s">
        <v>15</v>
      </c>
      <c r="J226" s="12"/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1</v>
      </c>
      <c r="AQ226" s="15">
        <v>0</v>
      </c>
      <c r="AR226" s="15">
        <v>0</v>
      </c>
      <c r="AS226" s="15">
        <v>0</v>
      </c>
      <c r="AT226" s="15">
        <v>0</v>
      </c>
      <c r="AU226" s="23">
        <v>41952.791666666664</v>
      </c>
      <c r="AV226" s="27">
        <v>41952.791666666664</v>
      </c>
      <c r="AW226" s="21">
        <v>0</v>
      </c>
      <c r="AX226" s="21">
        <v>0.041666666666666664</v>
      </c>
      <c r="AY226" s="21" t="s">
        <v>23</v>
      </c>
      <c r="AZ226" s="21" t="s">
        <v>24</v>
      </c>
      <c r="BA226" t="str">
        <f t="shared" si="6"/>
        <v>Pay &amp; Display</v>
      </c>
      <c r="BB226" s="28" t="str">
        <f t="shared" si="7"/>
        <v>Y</v>
      </c>
      <c r="BD226" t="s">
        <v>600</v>
      </c>
    </row>
    <row r="227" spans="1:56" ht="15">
      <c r="A227" s="12" t="s">
        <v>173</v>
      </c>
      <c r="B227" s="13" t="s">
        <v>13</v>
      </c>
      <c r="C227" s="13">
        <v>4</v>
      </c>
      <c r="D227" s="13">
        <v>306</v>
      </c>
      <c r="E227" s="13" t="s">
        <v>26</v>
      </c>
      <c r="F227" s="13" t="s">
        <v>441</v>
      </c>
      <c r="G227" s="13" t="s">
        <v>22</v>
      </c>
      <c r="H227" s="14"/>
      <c r="I227" s="13" t="s">
        <v>15</v>
      </c>
      <c r="J227" s="12"/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1</v>
      </c>
      <c r="AR227" s="15">
        <v>1</v>
      </c>
      <c r="AS227" s="15">
        <v>0</v>
      </c>
      <c r="AT227" s="15">
        <v>0</v>
      </c>
      <c r="AU227" s="23">
        <v>41952.833333333336</v>
      </c>
      <c r="AV227" s="27">
        <v>41952.875</v>
      </c>
      <c r="AW227" s="21">
        <v>0.04166666666424135</v>
      </c>
      <c r="AX227" s="21">
        <v>0.083333333330908</v>
      </c>
      <c r="AY227" s="21" t="s">
        <v>23</v>
      </c>
      <c r="AZ227" s="21" t="s">
        <v>24</v>
      </c>
      <c r="BA227" t="str">
        <f t="shared" si="6"/>
        <v>Pay &amp; Display</v>
      </c>
      <c r="BB227" s="28" t="str">
        <f t="shared" si="7"/>
        <v>Y</v>
      </c>
      <c r="BD227" t="s">
        <v>600</v>
      </c>
    </row>
    <row r="228" spans="1:55" ht="15">
      <c r="A228" s="12" t="s">
        <v>179</v>
      </c>
      <c r="B228" s="13" t="s">
        <v>13</v>
      </c>
      <c r="C228" s="13">
        <v>4</v>
      </c>
      <c r="D228" s="13">
        <v>307</v>
      </c>
      <c r="E228" s="13" t="s">
        <v>26</v>
      </c>
      <c r="F228" s="13" t="s">
        <v>458</v>
      </c>
      <c r="G228" s="13" t="s">
        <v>22</v>
      </c>
      <c r="H228" s="14"/>
      <c r="I228" s="13" t="s">
        <v>15</v>
      </c>
      <c r="J228" s="12"/>
      <c r="K228" s="15">
        <v>0</v>
      </c>
      <c r="L228" s="15">
        <v>0</v>
      </c>
      <c r="M228" s="15">
        <v>1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23">
        <v>41951.583333333336</v>
      </c>
      <c r="AV228" s="27">
        <v>41951.583333333336</v>
      </c>
      <c r="AW228" s="21">
        <v>0</v>
      </c>
      <c r="AX228" s="21">
        <v>0.041666666666666664</v>
      </c>
      <c r="AY228" s="21" t="s">
        <v>23</v>
      </c>
      <c r="AZ228" s="21" t="s">
        <v>24</v>
      </c>
      <c r="BA228" t="str">
        <f t="shared" si="6"/>
        <v>Pay &amp; Display</v>
      </c>
      <c r="BB228" s="28" t="str">
        <f t="shared" si="7"/>
        <v>Y</v>
      </c>
      <c r="BC228" t="s">
        <v>599</v>
      </c>
    </row>
    <row r="229" spans="1:55" ht="15">
      <c r="A229" s="12" t="s">
        <v>179</v>
      </c>
      <c r="B229" s="13" t="s">
        <v>13</v>
      </c>
      <c r="C229" s="13">
        <v>4</v>
      </c>
      <c r="D229" s="13">
        <v>307</v>
      </c>
      <c r="E229" s="13" t="s">
        <v>26</v>
      </c>
      <c r="F229" s="13" t="s">
        <v>459</v>
      </c>
      <c r="G229" s="13" t="s">
        <v>22</v>
      </c>
      <c r="H229" s="14"/>
      <c r="I229" s="13" t="s">
        <v>15</v>
      </c>
      <c r="J229" s="12"/>
      <c r="K229" s="15">
        <v>0</v>
      </c>
      <c r="L229" s="15">
        <v>0</v>
      </c>
      <c r="M229" s="15">
        <v>0</v>
      </c>
      <c r="N229" s="15">
        <v>1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23">
        <v>41951.625</v>
      </c>
      <c r="AV229" s="27">
        <v>41951.625</v>
      </c>
      <c r="AW229" s="21">
        <v>0</v>
      </c>
      <c r="AX229" s="21">
        <v>0.041666666666666664</v>
      </c>
      <c r="AY229" s="21" t="s">
        <v>23</v>
      </c>
      <c r="AZ229" s="21" t="s">
        <v>24</v>
      </c>
      <c r="BA229" t="str">
        <f t="shared" si="6"/>
        <v>Pay &amp; Display</v>
      </c>
      <c r="BB229" s="28" t="str">
        <f t="shared" si="7"/>
        <v>Y</v>
      </c>
      <c r="BC229" t="s">
        <v>599</v>
      </c>
    </row>
    <row r="230" spans="1:55" ht="15">
      <c r="A230" s="12" t="s">
        <v>179</v>
      </c>
      <c r="B230" s="13" t="s">
        <v>13</v>
      </c>
      <c r="C230" s="13">
        <v>4</v>
      </c>
      <c r="D230" s="13">
        <v>307</v>
      </c>
      <c r="E230" s="13" t="s">
        <v>26</v>
      </c>
      <c r="F230" s="13" t="s">
        <v>460</v>
      </c>
      <c r="G230" s="13" t="s">
        <v>22</v>
      </c>
      <c r="H230" s="14"/>
      <c r="I230" s="13" t="s">
        <v>15</v>
      </c>
      <c r="J230" s="12"/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1</v>
      </c>
      <c r="Q230" s="15">
        <v>1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23">
        <v>41951.708333333336</v>
      </c>
      <c r="AV230" s="27">
        <v>41951.75</v>
      </c>
      <c r="AW230" s="21">
        <v>0.04166666666424135</v>
      </c>
      <c r="AX230" s="21">
        <v>0.083333333330908</v>
      </c>
      <c r="AY230" s="21" t="s">
        <v>23</v>
      </c>
      <c r="AZ230" s="21" t="s">
        <v>24</v>
      </c>
      <c r="BA230" t="str">
        <f t="shared" si="6"/>
        <v>Pay &amp; Display</v>
      </c>
      <c r="BB230" s="28" t="str">
        <f t="shared" si="7"/>
        <v>Y</v>
      </c>
      <c r="BC230" t="s">
        <v>599</v>
      </c>
    </row>
    <row r="231" spans="1:55" ht="15">
      <c r="A231" s="12" t="s">
        <v>179</v>
      </c>
      <c r="B231" s="13" t="s">
        <v>13</v>
      </c>
      <c r="C231" s="13">
        <v>4</v>
      </c>
      <c r="D231" s="13">
        <v>307</v>
      </c>
      <c r="E231" s="13" t="s">
        <v>26</v>
      </c>
      <c r="F231" s="13" t="s">
        <v>461</v>
      </c>
      <c r="G231" s="13" t="s">
        <v>22</v>
      </c>
      <c r="H231" s="14"/>
      <c r="I231" s="13" t="s">
        <v>15</v>
      </c>
      <c r="J231" s="12"/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1</v>
      </c>
      <c r="S231" s="15">
        <v>1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23">
        <v>41951.791666666664</v>
      </c>
      <c r="AV231" s="27">
        <v>41951.833333333336</v>
      </c>
      <c r="AW231" s="21">
        <v>0.041666666671517305</v>
      </c>
      <c r="AX231" s="21">
        <v>0.08333333333818396</v>
      </c>
      <c r="AY231" s="21" t="s">
        <v>23</v>
      </c>
      <c r="AZ231" s="21" t="s">
        <v>24</v>
      </c>
      <c r="BA231" t="str">
        <f t="shared" si="6"/>
        <v>Pay &amp; Display</v>
      </c>
      <c r="BB231" s="28" t="str">
        <f t="shared" si="7"/>
        <v>Y</v>
      </c>
      <c r="BC231" t="s">
        <v>599</v>
      </c>
    </row>
    <row r="232" spans="1:55" ht="15">
      <c r="A232" s="12" t="s">
        <v>179</v>
      </c>
      <c r="B232" s="13" t="s">
        <v>13</v>
      </c>
      <c r="C232" s="13">
        <v>4</v>
      </c>
      <c r="D232" s="13">
        <v>307</v>
      </c>
      <c r="E232" s="13" t="s">
        <v>26</v>
      </c>
      <c r="F232" s="13" t="s">
        <v>462</v>
      </c>
      <c r="G232" s="13" t="s">
        <v>22</v>
      </c>
      <c r="H232" s="14"/>
      <c r="I232" s="13" t="s">
        <v>15</v>
      </c>
      <c r="J232" s="12"/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1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23">
        <v>41951.875</v>
      </c>
      <c r="AV232" s="27">
        <v>41951.875</v>
      </c>
      <c r="AW232" s="21">
        <v>0</v>
      </c>
      <c r="AX232" s="21">
        <v>0.041666666666666664</v>
      </c>
      <c r="AY232" s="21" t="s">
        <v>23</v>
      </c>
      <c r="AZ232" s="21" t="s">
        <v>24</v>
      </c>
      <c r="BA232" t="str">
        <f t="shared" si="6"/>
        <v>Pay &amp; Display</v>
      </c>
      <c r="BB232" s="28" t="str">
        <f t="shared" si="7"/>
        <v>Y</v>
      </c>
      <c r="BC232" t="s">
        <v>599</v>
      </c>
    </row>
    <row r="233" spans="1:56" ht="15">
      <c r="A233" s="12" t="s">
        <v>179</v>
      </c>
      <c r="B233" s="13" t="s">
        <v>13</v>
      </c>
      <c r="C233" s="13">
        <v>4</v>
      </c>
      <c r="D233" s="13">
        <v>307</v>
      </c>
      <c r="E233" s="13" t="s">
        <v>26</v>
      </c>
      <c r="F233" s="13" t="s">
        <v>463</v>
      </c>
      <c r="G233" s="13" t="s">
        <v>22</v>
      </c>
      <c r="H233" s="14"/>
      <c r="I233" s="13" t="s">
        <v>15</v>
      </c>
      <c r="J233" s="12"/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1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23">
        <v>41952.375</v>
      </c>
      <c r="AV233" s="27">
        <v>41952.375</v>
      </c>
      <c r="AW233" s="21">
        <v>0</v>
      </c>
      <c r="AX233" s="21">
        <v>0.041666666666666664</v>
      </c>
      <c r="AY233" s="21" t="s">
        <v>23</v>
      </c>
      <c r="AZ233" s="21" t="s">
        <v>24</v>
      </c>
      <c r="BA233" t="str">
        <f t="shared" si="6"/>
        <v>Pay &amp; Display</v>
      </c>
      <c r="BB233" s="28" t="str">
        <f t="shared" si="7"/>
        <v>Y</v>
      </c>
      <c r="BD233" t="s">
        <v>600</v>
      </c>
    </row>
    <row r="234" spans="1:56" ht="15">
      <c r="A234" s="12" t="s">
        <v>179</v>
      </c>
      <c r="B234" s="13" t="s">
        <v>13</v>
      </c>
      <c r="C234" s="13">
        <v>4</v>
      </c>
      <c r="D234" s="13">
        <v>307</v>
      </c>
      <c r="E234" s="13" t="s">
        <v>26</v>
      </c>
      <c r="F234" s="13" t="s">
        <v>464</v>
      </c>
      <c r="G234" s="13" t="s">
        <v>22</v>
      </c>
      <c r="H234" s="14"/>
      <c r="I234" s="13" t="s">
        <v>15</v>
      </c>
      <c r="J234" s="12"/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1</v>
      </c>
      <c r="AH234" s="15">
        <v>1</v>
      </c>
      <c r="AI234" s="15">
        <v>1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23">
        <v>41952.416666666664</v>
      </c>
      <c r="AV234" s="27">
        <v>41952.5</v>
      </c>
      <c r="AW234" s="21">
        <v>0.08333333333575865</v>
      </c>
      <c r="AX234" s="21">
        <v>0.1250000000024253</v>
      </c>
      <c r="AY234" s="21" t="s">
        <v>31</v>
      </c>
      <c r="AZ234" s="21" t="s">
        <v>24</v>
      </c>
      <c r="BA234" t="str">
        <f t="shared" si="6"/>
        <v>Pay &amp; Display</v>
      </c>
      <c r="BB234" s="28" t="str">
        <f t="shared" si="7"/>
        <v>Y</v>
      </c>
      <c r="BD234" t="s">
        <v>600</v>
      </c>
    </row>
    <row r="235" spans="1:56" ht="15">
      <c r="A235" s="12" t="s">
        <v>179</v>
      </c>
      <c r="B235" s="13" t="s">
        <v>13</v>
      </c>
      <c r="C235" s="13">
        <v>4</v>
      </c>
      <c r="D235" s="13">
        <v>307</v>
      </c>
      <c r="E235" s="13" t="s">
        <v>26</v>
      </c>
      <c r="F235" s="13" t="s">
        <v>465</v>
      </c>
      <c r="G235" s="13" t="s">
        <v>22</v>
      </c>
      <c r="H235" s="14"/>
      <c r="I235" s="13" t="s">
        <v>15</v>
      </c>
      <c r="J235" s="12"/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1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23">
        <v>41952.583333333336</v>
      </c>
      <c r="AV235" s="27">
        <v>41952.583333333336</v>
      </c>
      <c r="AW235" s="21">
        <v>0</v>
      </c>
      <c r="AX235" s="21">
        <v>0.041666666666666664</v>
      </c>
      <c r="AY235" s="21" t="s">
        <v>23</v>
      </c>
      <c r="AZ235" s="21" t="s">
        <v>24</v>
      </c>
      <c r="BA235" t="str">
        <f t="shared" si="6"/>
        <v>Pay &amp; Display</v>
      </c>
      <c r="BB235" s="28" t="str">
        <f t="shared" si="7"/>
        <v>Y</v>
      </c>
      <c r="BD235" t="s">
        <v>600</v>
      </c>
    </row>
    <row r="236" spans="1:56" ht="15">
      <c r="A236" s="12" t="s">
        <v>179</v>
      </c>
      <c r="B236" s="13" t="s">
        <v>13</v>
      </c>
      <c r="C236" s="13">
        <v>4</v>
      </c>
      <c r="D236" s="13">
        <v>307</v>
      </c>
      <c r="E236" s="13" t="s">
        <v>26</v>
      </c>
      <c r="F236" s="13" t="s">
        <v>466</v>
      </c>
      <c r="G236" s="13" t="s">
        <v>22</v>
      </c>
      <c r="H236" s="14"/>
      <c r="I236" s="13" t="s">
        <v>15</v>
      </c>
      <c r="J236" s="12"/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1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23">
        <v>41952.625</v>
      </c>
      <c r="AV236" s="27">
        <v>41952.625</v>
      </c>
      <c r="AW236" s="21">
        <v>0</v>
      </c>
      <c r="AX236" s="21">
        <v>0.041666666666666664</v>
      </c>
      <c r="AY236" s="21" t="s">
        <v>23</v>
      </c>
      <c r="AZ236" s="21" t="s">
        <v>24</v>
      </c>
      <c r="BA236" t="str">
        <f t="shared" si="6"/>
        <v>Pay &amp; Display</v>
      </c>
      <c r="BB236" s="28" t="str">
        <f t="shared" si="7"/>
        <v>Y</v>
      </c>
      <c r="BD236" t="s">
        <v>600</v>
      </c>
    </row>
    <row r="237" spans="1:56" ht="15">
      <c r="A237" s="12" t="s">
        <v>179</v>
      </c>
      <c r="B237" s="13" t="s">
        <v>13</v>
      </c>
      <c r="C237" s="13">
        <v>4</v>
      </c>
      <c r="D237" s="13">
        <v>307</v>
      </c>
      <c r="E237" s="13" t="s">
        <v>26</v>
      </c>
      <c r="F237" s="13" t="s">
        <v>467</v>
      </c>
      <c r="G237" s="13" t="s">
        <v>22</v>
      </c>
      <c r="H237" s="14"/>
      <c r="I237" s="13" t="s">
        <v>15</v>
      </c>
      <c r="J237" s="12"/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1</v>
      </c>
      <c r="AN237" s="15">
        <v>1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23">
        <v>41952.666666666664</v>
      </c>
      <c r="AV237" s="27">
        <v>41952.708333333336</v>
      </c>
      <c r="AW237" s="21">
        <v>0.041666666671517305</v>
      </c>
      <c r="AX237" s="21">
        <v>0.08333333333818396</v>
      </c>
      <c r="AY237" s="21" t="s">
        <v>23</v>
      </c>
      <c r="AZ237" s="21" t="s">
        <v>24</v>
      </c>
      <c r="BA237" t="str">
        <f t="shared" si="6"/>
        <v>Pay &amp; Display</v>
      </c>
      <c r="BB237" s="28" t="str">
        <f t="shared" si="7"/>
        <v>Y</v>
      </c>
      <c r="BD237" t="s">
        <v>600</v>
      </c>
    </row>
    <row r="238" spans="1:56" ht="15">
      <c r="A238" s="12" t="s">
        <v>179</v>
      </c>
      <c r="B238" s="13" t="s">
        <v>13</v>
      </c>
      <c r="C238" s="13">
        <v>4</v>
      </c>
      <c r="D238" s="13">
        <v>307</v>
      </c>
      <c r="E238" s="13" t="s">
        <v>26</v>
      </c>
      <c r="F238" s="13" t="s">
        <v>468</v>
      </c>
      <c r="G238" s="13" t="s">
        <v>22</v>
      </c>
      <c r="H238" s="14"/>
      <c r="I238" s="13" t="s">
        <v>15</v>
      </c>
      <c r="J238" s="12"/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1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23">
        <v>41952.75</v>
      </c>
      <c r="AV238" s="27">
        <v>41952.75</v>
      </c>
      <c r="AW238" s="21">
        <v>0</v>
      </c>
      <c r="AX238" s="21">
        <v>0.041666666666666664</v>
      </c>
      <c r="AY238" s="21" t="s">
        <v>23</v>
      </c>
      <c r="AZ238" s="21" t="s">
        <v>24</v>
      </c>
      <c r="BA238" t="str">
        <f t="shared" si="6"/>
        <v>Pay &amp; Display</v>
      </c>
      <c r="BB238" s="28" t="str">
        <f t="shared" si="7"/>
        <v>Y</v>
      </c>
      <c r="BD238" t="s">
        <v>600</v>
      </c>
    </row>
    <row r="239" spans="1:56" ht="15">
      <c r="A239" s="12" t="s">
        <v>179</v>
      </c>
      <c r="B239" s="13" t="s">
        <v>13</v>
      </c>
      <c r="C239" s="13">
        <v>4</v>
      </c>
      <c r="D239" s="13">
        <v>307</v>
      </c>
      <c r="E239" s="13" t="s">
        <v>26</v>
      </c>
      <c r="F239" s="13" t="s">
        <v>469</v>
      </c>
      <c r="G239" s="13" t="s">
        <v>22</v>
      </c>
      <c r="H239" s="14"/>
      <c r="I239" s="13" t="s">
        <v>15</v>
      </c>
      <c r="J239" s="12"/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1</v>
      </c>
      <c r="AQ239" s="15">
        <v>0</v>
      </c>
      <c r="AR239" s="15">
        <v>0</v>
      </c>
      <c r="AS239" s="15">
        <v>0</v>
      </c>
      <c r="AT239" s="15">
        <v>0</v>
      </c>
      <c r="AU239" s="23">
        <v>41952.791666666664</v>
      </c>
      <c r="AV239" s="27">
        <v>41952.791666666664</v>
      </c>
      <c r="AW239" s="21">
        <v>0</v>
      </c>
      <c r="AX239" s="21">
        <v>0.041666666666666664</v>
      </c>
      <c r="AY239" s="21" t="s">
        <v>23</v>
      </c>
      <c r="AZ239" s="21" t="s">
        <v>24</v>
      </c>
      <c r="BA239" t="str">
        <f t="shared" si="6"/>
        <v>Pay &amp; Display</v>
      </c>
      <c r="BB239" s="28" t="str">
        <f t="shared" si="7"/>
        <v>Y</v>
      </c>
      <c r="BD239" t="s">
        <v>600</v>
      </c>
    </row>
    <row r="240" spans="1:56" ht="15">
      <c r="A240" s="12" t="s">
        <v>179</v>
      </c>
      <c r="B240" s="13" t="s">
        <v>13</v>
      </c>
      <c r="C240" s="13">
        <v>4</v>
      </c>
      <c r="D240" s="13">
        <v>307</v>
      </c>
      <c r="E240" s="13" t="s">
        <v>26</v>
      </c>
      <c r="F240" s="13" t="s">
        <v>460</v>
      </c>
      <c r="G240" s="13" t="s">
        <v>22</v>
      </c>
      <c r="H240" s="14"/>
      <c r="I240" s="13" t="s">
        <v>15</v>
      </c>
      <c r="J240" s="12"/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1</v>
      </c>
      <c r="AR240" s="15">
        <v>0</v>
      </c>
      <c r="AS240" s="15">
        <v>0</v>
      </c>
      <c r="AT240" s="15">
        <v>0</v>
      </c>
      <c r="AU240" s="23">
        <v>41952.833333333336</v>
      </c>
      <c r="AV240" s="27">
        <v>41952.833333333336</v>
      </c>
      <c r="AW240" s="21">
        <v>0</v>
      </c>
      <c r="AX240" s="21">
        <v>0.041666666666666664</v>
      </c>
      <c r="AY240" s="21" t="s">
        <v>23</v>
      </c>
      <c r="AZ240" s="21" t="s">
        <v>24</v>
      </c>
      <c r="BA240" t="str">
        <f t="shared" si="6"/>
        <v>Pay &amp; Display</v>
      </c>
      <c r="BB240" s="28" t="str">
        <f t="shared" si="7"/>
        <v>Y</v>
      </c>
      <c r="BD240" t="s">
        <v>600</v>
      </c>
    </row>
    <row r="241" spans="1:55" ht="15">
      <c r="A241" s="12" t="s">
        <v>184</v>
      </c>
      <c r="B241" s="13" t="s">
        <v>13</v>
      </c>
      <c r="C241" s="13">
        <v>4</v>
      </c>
      <c r="D241" s="13">
        <v>308</v>
      </c>
      <c r="E241" s="13" t="s">
        <v>26</v>
      </c>
      <c r="F241" s="13" t="s">
        <v>470</v>
      </c>
      <c r="G241" s="13" t="s">
        <v>43</v>
      </c>
      <c r="H241" s="14"/>
      <c r="I241" s="13" t="s">
        <v>15</v>
      </c>
      <c r="J241" s="12"/>
      <c r="K241" s="15">
        <v>1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23">
        <v>41951.5</v>
      </c>
      <c r="AV241" s="27">
        <v>41951.5</v>
      </c>
      <c r="AW241" s="21">
        <v>0</v>
      </c>
      <c r="AX241" s="21">
        <v>0.041666666666666664</v>
      </c>
      <c r="AY241" s="21" t="s">
        <v>23</v>
      </c>
      <c r="AZ241" s="21" t="s">
        <v>24</v>
      </c>
      <c r="BA241" t="str">
        <f t="shared" si="6"/>
        <v>Pay &amp; Display</v>
      </c>
      <c r="BB241" s="28" t="str">
        <f t="shared" si="7"/>
        <v>Y</v>
      </c>
      <c r="BC241" t="s">
        <v>599</v>
      </c>
    </row>
    <row r="242" spans="1:55" ht="15">
      <c r="A242" s="12" t="s">
        <v>184</v>
      </c>
      <c r="B242" s="13" t="s">
        <v>13</v>
      </c>
      <c r="C242" s="13">
        <v>4</v>
      </c>
      <c r="D242" s="13">
        <v>308</v>
      </c>
      <c r="E242" s="13" t="s">
        <v>26</v>
      </c>
      <c r="F242" s="13" t="s">
        <v>471</v>
      </c>
      <c r="G242" s="13" t="s">
        <v>22</v>
      </c>
      <c r="H242" s="14"/>
      <c r="I242" s="13" t="s">
        <v>15</v>
      </c>
      <c r="J242" s="12"/>
      <c r="K242" s="15">
        <v>0</v>
      </c>
      <c r="L242" s="15">
        <v>0</v>
      </c>
      <c r="M242" s="15">
        <v>1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  <c r="AT242" s="15">
        <v>0</v>
      </c>
      <c r="AU242" s="23">
        <v>41951.583333333336</v>
      </c>
      <c r="AV242" s="27">
        <v>41951.583333333336</v>
      </c>
      <c r="AW242" s="21">
        <v>0</v>
      </c>
      <c r="AX242" s="21">
        <v>0.041666666666666664</v>
      </c>
      <c r="AY242" s="21" t="s">
        <v>23</v>
      </c>
      <c r="AZ242" s="21" t="s">
        <v>24</v>
      </c>
      <c r="BA242" t="str">
        <f t="shared" si="6"/>
        <v>Pay &amp; Display</v>
      </c>
      <c r="BB242" s="28" t="str">
        <f t="shared" si="7"/>
        <v>Y</v>
      </c>
      <c r="BC242" t="s">
        <v>599</v>
      </c>
    </row>
    <row r="243" spans="1:55" ht="15">
      <c r="A243" s="12" t="s">
        <v>184</v>
      </c>
      <c r="B243" s="13" t="s">
        <v>13</v>
      </c>
      <c r="C243" s="13">
        <v>4</v>
      </c>
      <c r="D243" s="13">
        <v>308</v>
      </c>
      <c r="E243" s="13" t="s">
        <v>26</v>
      </c>
      <c r="F243" s="13" t="s">
        <v>472</v>
      </c>
      <c r="G243" s="13" t="s">
        <v>22</v>
      </c>
      <c r="H243" s="14"/>
      <c r="I243" s="13" t="s">
        <v>15</v>
      </c>
      <c r="J243" s="12"/>
      <c r="K243" s="15">
        <v>0</v>
      </c>
      <c r="L243" s="15">
        <v>0</v>
      </c>
      <c r="M243" s="15">
        <v>0</v>
      </c>
      <c r="N243" s="15">
        <v>1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23">
        <v>41951.625</v>
      </c>
      <c r="AV243" s="27">
        <v>41951.625</v>
      </c>
      <c r="AW243" s="21">
        <v>0</v>
      </c>
      <c r="AX243" s="21">
        <v>0.041666666666666664</v>
      </c>
      <c r="AY243" s="21" t="s">
        <v>23</v>
      </c>
      <c r="AZ243" s="21" t="s">
        <v>24</v>
      </c>
      <c r="BA243" t="str">
        <f t="shared" si="6"/>
        <v>Pay &amp; Display</v>
      </c>
      <c r="BB243" s="28" t="str">
        <f t="shared" si="7"/>
        <v>Y</v>
      </c>
      <c r="BC243" t="s">
        <v>599</v>
      </c>
    </row>
    <row r="244" spans="1:55" ht="15">
      <c r="A244" s="12" t="s">
        <v>184</v>
      </c>
      <c r="B244" s="13" t="s">
        <v>13</v>
      </c>
      <c r="C244" s="13">
        <v>4</v>
      </c>
      <c r="D244" s="13">
        <v>308</v>
      </c>
      <c r="E244" s="13" t="s">
        <v>26</v>
      </c>
      <c r="F244" s="13" t="s">
        <v>434</v>
      </c>
      <c r="G244" s="13" t="s">
        <v>22</v>
      </c>
      <c r="H244" s="14"/>
      <c r="I244" s="13" t="s">
        <v>15</v>
      </c>
      <c r="J244" s="12"/>
      <c r="K244" s="15">
        <v>0</v>
      </c>
      <c r="L244" s="15">
        <v>0</v>
      </c>
      <c r="M244" s="15">
        <v>0</v>
      </c>
      <c r="N244" s="15">
        <v>0</v>
      </c>
      <c r="O244" s="15">
        <v>1</v>
      </c>
      <c r="P244" s="15">
        <v>1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23">
        <v>41951.666666666664</v>
      </c>
      <c r="AV244" s="27">
        <v>41951.708333333336</v>
      </c>
      <c r="AW244" s="21">
        <v>0.041666666671517305</v>
      </c>
      <c r="AX244" s="21">
        <v>0.08333333333818396</v>
      </c>
      <c r="AY244" s="21" t="s">
        <v>23</v>
      </c>
      <c r="AZ244" s="21" t="s">
        <v>24</v>
      </c>
      <c r="BA244" t="str">
        <f t="shared" si="6"/>
        <v>Pay &amp; Display</v>
      </c>
      <c r="BB244" s="28" t="str">
        <f t="shared" si="7"/>
        <v>Y</v>
      </c>
      <c r="BC244" t="s">
        <v>599</v>
      </c>
    </row>
    <row r="245" spans="1:55" ht="15">
      <c r="A245" s="12" t="s">
        <v>184</v>
      </c>
      <c r="B245" s="13" t="s">
        <v>13</v>
      </c>
      <c r="C245" s="13">
        <v>4</v>
      </c>
      <c r="D245" s="13">
        <v>308</v>
      </c>
      <c r="E245" s="13" t="s">
        <v>26</v>
      </c>
      <c r="F245" s="13" t="s">
        <v>442</v>
      </c>
      <c r="G245" s="13" t="s">
        <v>22</v>
      </c>
      <c r="H245" s="14"/>
      <c r="I245" s="13" t="s">
        <v>15</v>
      </c>
      <c r="J245" s="12"/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1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23">
        <v>41951.875</v>
      </c>
      <c r="AV245" s="27">
        <v>41951.875</v>
      </c>
      <c r="AW245" s="21">
        <v>0</v>
      </c>
      <c r="AX245" s="21">
        <v>0.041666666666666664</v>
      </c>
      <c r="AY245" s="21" t="s">
        <v>23</v>
      </c>
      <c r="AZ245" s="21" t="s">
        <v>24</v>
      </c>
      <c r="BA245" t="str">
        <f t="shared" si="6"/>
        <v>Pay &amp; Display</v>
      </c>
      <c r="BB245" s="28" t="str">
        <f t="shared" si="7"/>
        <v>Y</v>
      </c>
      <c r="BC245" t="s">
        <v>599</v>
      </c>
    </row>
    <row r="246" spans="1:56" ht="15">
      <c r="A246" s="12" t="s">
        <v>184</v>
      </c>
      <c r="B246" s="13" t="s">
        <v>13</v>
      </c>
      <c r="C246" s="13">
        <v>4</v>
      </c>
      <c r="D246" s="13">
        <v>308</v>
      </c>
      <c r="E246" s="13" t="s">
        <v>26</v>
      </c>
      <c r="F246" s="13" t="s">
        <v>473</v>
      </c>
      <c r="G246" s="13" t="s">
        <v>22</v>
      </c>
      <c r="H246" s="14"/>
      <c r="I246" s="13" t="s">
        <v>15</v>
      </c>
      <c r="J246" s="12"/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1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23">
        <v>41952.291666666664</v>
      </c>
      <c r="AV246" s="27">
        <v>41952.291666666664</v>
      </c>
      <c r="AW246" s="21">
        <v>0</v>
      </c>
      <c r="AX246" s="21">
        <v>0.041666666666666664</v>
      </c>
      <c r="AY246" s="21" t="s">
        <v>23</v>
      </c>
      <c r="AZ246" s="21" t="s">
        <v>24</v>
      </c>
      <c r="BA246" t="str">
        <f t="shared" si="6"/>
        <v>Pay &amp; Display</v>
      </c>
      <c r="BB246" s="28" t="str">
        <f t="shared" si="7"/>
        <v>Y</v>
      </c>
      <c r="BD246" t="s">
        <v>600</v>
      </c>
    </row>
    <row r="247" spans="1:56" ht="15">
      <c r="A247" s="12" t="s">
        <v>184</v>
      </c>
      <c r="B247" s="13" t="s">
        <v>13</v>
      </c>
      <c r="C247" s="13">
        <v>4</v>
      </c>
      <c r="D247" s="13">
        <v>308</v>
      </c>
      <c r="E247" s="13" t="s">
        <v>26</v>
      </c>
      <c r="F247" s="13" t="s">
        <v>474</v>
      </c>
      <c r="G247" s="13" t="s">
        <v>22</v>
      </c>
      <c r="H247" s="14"/>
      <c r="I247" s="13" t="s">
        <v>15</v>
      </c>
      <c r="J247" s="12"/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1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23">
        <v>41952.375</v>
      </c>
      <c r="AV247" s="27">
        <v>41952.375</v>
      </c>
      <c r="AW247" s="21">
        <v>0</v>
      </c>
      <c r="AX247" s="21">
        <v>0.041666666666666664</v>
      </c>
      <c r="AY247" s="21" t="s">
        <v>23</v>
      </c>
      <c r="AZ247" s="21" t="s">
        <v>24</v>
      </c>
      <c r="BA247" t="str">
        <f t="shared" si="6"/>
        <v>Pay &amp; Display</v>
      </c>
      <c r="BB247" s="28" t="str">
        <f t="shared" si="7"/>
        <v>Y</v>
      </c>
      <c r="BD247" t="s">
        <v>600</v>
      </c>
    </row>
    <row r="248" spans="1:56" ht="15">
      <c r="A248" s="12" t="s">
        <v>184</v>
      </c>
      <c r="B248" s="13" t="s">
        <v>13</v>
      </c>
      <c r="C248" s="13">
        <v>4</v>
      </c>
      <c r="D248" s="13">
        <v>308</v>
      </c>
      <c r="E248" s="13" t="s">
        <v>26</v>
      </c>
      <c r="F248" s="13" t="s">
        <v>475</v>
      </c>
      <c r="G248" s="13" t="s">
        <v>22</v>
      </c>
      <c r="H248" s="14"/>
      <c r="I248" s="13" t="s">
        <v>15</v>
      </c>
      <c r="J248" s="12"/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1</v>
      </c>
      <c r="AH248" s="15">
        <v>1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23">
        <v>41952.416666666664</v>
      </c>
      <c r="AV248" s="27">
        <v>41952.458333333336</v>
      </c>
      <c r="AW248" s="21">
        <v>0.041666666671517305</v>
      </c>
      <c r="AX248" s="21">
        <v>0.08333333333818396</v>
      </c>
      <c r="AY248" s="21" t="s">
        <v>23</v>
      </c>
      <c r="AZ248" s="21" t="s">
        <v>24</v>
      </c>
      <c r="BA248" t="str">
        <f t="shared" si="6"/>
        <v>Pay &amp; Display</v>
      </c>
      <c r="BB248" s="28" t="str">
        <f t="shared" si="7"/>
        <v>Y</v>
      </c>
      <c r="BD248" t="s">
        <v>600</v>
      </c>
    </row>
    <row r="249" spans="1:56" ht="15">
      <c r="A249" s="12" t="s">
        <v>184</v>
      </c>
      <c r="B249" s="13" t="s">
        <v>13</v>
      </c>
      <c r="C249" s="13">
        <v>4</v>
      </c>
      <c r="D249" s="13">
        <v>308</v>
      </c>
      <c r="E249" s="13" t="s">
        <v>26</v>
      </c>
      <c r="F249" s="13" t="s">
        <v>476</v>
      </c>
      <c r="G249" s="13" t="s">
        <v>22</v>
      </c>
      <c r="H249" s="14"/>
      <c r="I249" s="13" t="s">
        <v>15</v>
      </c>
      <c r="J249" s="12"/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1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23">
        <v>41952.5</v>
      </c>
      <c r="AV249" s="27">
        <v>41952.5</v>
      </c>
      <c r="AW249" s="21">
        <v>0</v>
      </c>
      <c r="AX249" s="21">
        <v>0.041666666666666664</v>
      </c>
      <c r="AY249" s="21" t="s">
        <v>23</v>
      </c>
      <c r="AZ249" s="21" t="s">
        <v>24</v>
      </c>
      <c r="BA249" t="str">
        <f t="shared" si="6"/>
        <v>Pay &amp; Display</v>
      </c>
      <c r="BB249" s="28" t="str">
        <f t="shared" si="7"/>
        <v>Y</v>
      </c>
      <c r="BD249" t="s">
        <v>600</v>
      </c>
    </row>
    <row r="250" spans="1:56" ht="15">
      <c r="A250" s="12" t="s">
        <v>184</v>
      </c>
      <c r="B250" s="13" t="s">
        <v>13</v>
      </c>
      <c r="C250" s="13">
        <v>4</v>
      </c>
      <c r="D250" s="13">
        <v>308</v>
      </c>
      <c r="E250" s="13" t="s">
        <v>26</v>
      </c>
      <c r="F250" s="13" t="s">
        <v>477</v>
      </c>
      <c r="G250" s="13" t="s">
        <v>22</v>
      </c>
      <c r="H250" s="14"/>
      <c r="I250" s="13" t="s">
        <v>15</v>
      </c>
      <c r="J250" s="12"/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1</v>
      </c>
      <c r="AL250" s="15">
        <v>1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23">
        <v>41952.583333333336</v>
      </c>
      <c r="AV250" s="27">
        <v>41952.625</v>
      </c>
      <c r="AW250" s="21">
        <v>0.04166666666424135</v>
      </c>
      <c r="AX250" s="21">
        <v>0.083333333330908</v>
      </c>
      <c r="AY250" s="21" t="s">
        <v>23</v>
      </c>
      <c r="AZ250" s="21" t="s">
        <v>24</v>
      </c>
      <c r="BA250" t="str">
        <f t="shared" si="6"/>
        <v>Pay &amp; Display</v>
      </c>
      <c r="BB250" s="28" t="str">
        <f t="shared" si="7"/>
        <v>Y</v>
      </c>
      <c r="BD250" t="s">
        <v>600</v>
      </c>
    </row>
    <row r="251" spans="1:56" ht="15">
      <c r="A251" s="12" t="s">
        <v>184</v>
      </c>
      <c r="B251" s="13" t="s">
        <v>13</v>
      </c>
      <c r="C251" s="13">
        <v>4</v>
      </c>
      <c r="D251" s="13">
        <v>308</v>
      </c>
      <c r="E251" s="13" t="s">
        <v>26</v>
      </c>
      <c r="F251" s="13" t="s">
        <v>478</v>
      </c>
      <c r="G251" s="13" t="s">
        <v>22</v>
      </c>
      <c r="H251" s="14"/>
      <c r="I251" s="13" t="s">
        <v>15</v>
      </c>
      <c r="J251" s="12"/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1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23">
        <v>41952.666666666664</v>
      </c>
      <c r="AV251" s="27">
        <v>41952.666666666664</v>
      </c>
      <c r="AW251" s="21">
        <v>0</v>
      </c>
      <c r="AX251" s="21">
        <v>0.041666666666666664</v>
      </c>
      <c r="AY251" s="21" t="s">
        <v>23</v>
      </c>
      <c r="AZ251" s="21" t="s">
        <v>24</v>
      </c>
      <c r="BA251" t="str">
        <f t="shared" si="6"/>
        <v>Pay &amp; Display</v>
      </c>
      <c r="BB251" s="28" t="str">
        <f t="shared" si="7"/>
        <v>Y</v>
      </c>
      <c r="BD251" t="s">
        <v>600</v>
      </c>
    </row>
    <row r="252" spans="1:56" ht="15">
      <c r="A252" s="12" t="s">
        <v>184</v>
      </c>
      <c r="B252" s="13" t="s">
        <v>13</v>
      </c>
      <c r="C252" s="13">
        <v>4</v>
      </c>
      <c r="D252" s="13">
        <v>308</v>
      </c>
      <c r="E252" s="13" t="s">
        <v>26</v>
      </c>
      <c r="F252" s="13" t="s">
        <v>479</v>
      </c>
      <c r="G252" s="13" t="s">
        <v>22</v>
      </c>
      <c r="H252" s="14"/>
      <c r="I252" s="13" t="s">
        <v>15</v>
      </c>
      <c r="J252" s="12"/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1</v>
      </c>
      <c r="AO252" s="15">
        <v>1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23">
        <v>41952.708333333336</v>
      </c>
      <c r="AV252" s="27">
        <v>41952.75</v>
      </c>
      <c r="AW252" s="21">
        <v>0.04166666666424135</v>
      </c>
      <c r="AX252" s="21">
        <v>0.083333333330908</v>
      </c>
      <c r="AY252" s="21" t="s">
        <v>23</v>
      </c>
      <c r="AZ252" s="21" t="s">
        <v>24</v>
      </c>
      <c r="BA252" t="str">
        <f t="shared" si="6"/>
        <v>Pay &amp; Display</v>
      </c>
      <c r="BB252" s="28" t="str">
        <f t="shared" si="7"/>
        <v>Y</v>
      </c>
      <c r="BD252" t="s">
        <v>600</v>
      </c>
    </row>
    <row r="253" spans="1:56" ht="15">
      <c r="A253" s="12" t="s">
        <v>184</v>
      </c>
      <c r="B253" s="13" t="s">
        <v>13</v>
      </c>
      <c r="C253" s="13">
        <v>4</v>
      </c>
      <c r="D253" s="13">
        <v>308</v>
      </c>
      <c r="E253" s="13" t="s">
        <v>26</v>
      </c>
      <c r="F253" s="13" t="s">
        <v>480</v>
      </c>
      <c r="G253" s="13" t="s">
        <v>22</v>
      </c>
      <c r="H253" s="14"/>
      <c r="I253" s="13" t="s">
        <v>15</v>
      </c>
      <c r="J253" s="12"/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1</v>
      </c>
      <c r="AS253" s="15">
        <v>0</v>
      </c>
      <c r="AT253" s="15">
        <v>0</v>
      </c>
      <c r="AU253" s="23">
        <v>41952.875</v>
      </c>
      <c r="AV253" s="27">
        <v>41952.875</v>
      </c>
      <c r="AW253" s="21">
        <v>0</v>
      </c>
      <c r="AX253" s="21">
        <v>0.041666666666666664</v>
      </c>
      <c r="AY253" s="21" t="s">
        <v>23</v>
      </c>
      <c r="AZ253" s="21" t="s">
        <v>24</v>
      </c>
      <c r="BA253" t="str">
        <f t="shared" si="6"/>
        <v>Pay &amp; Display</v>
      </c>
      <c r="BB253" s="28" t="str">
        <f t="shared" si="7"/>
        <v>Y</v>
      </c>
      <c r="BD253" t="s">
        <v>600</v>
      </c>
    </row>
    <row r="254" spans="1:55" ht="15">
      <c r="A254" s="12" t="s">
        <v>190</v>
      </c>
      <c r="B254" s="13" t="s">
        <v>13</v>
      </c>
      <c r="C254" s="13">
        <v>4</v>
      </c>
      <c r="D254" s="13">
        <v>309</v>
      </c>
      <c r="E254" s="13" t="s">
        <v>26</v>
      </c>
      <c r="F254" s="13" t="s">
        <v>481</v>
      </c>
      <c r="G254" s="13" t="s">
        <v>22</v>
      </c>
      <c r="H254" s="14"/>
      <c r="I254" s="13" t="s">
        <v>15</v>
      </c>
      <c r="J254" s="12"/>
      <c r="K254" s="15">
        <v>1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23">
        <v>41951.5</v>
      </c>
      <c r="AV254" s="27">
        <v>41951.5</v>
      </c>
      <c r="AW254" s="21">
        <v>0</v>
      </c>
      <c r="AX254" s="21">
        <v>0.041666666666666664</v>
      </c>
      <c r="AY254" s="21" t="s">
        <v>23</v>
      </c>
      <c r="AZ254" s="21" t="s">
        <v>24</v>
      </c>
      <c r="BA254" t="str">
        <f t="shared" si="6"/>
        <v>Pay &amp; Display</v>
      </c>
      <c r="BB254" s="28" t="str">
        <f t="shared" si="7"/>
        <v>Y</v>
      </c>
      <c r="BC254" t="s">
        <v>599</v>
      </c>
    </row>
    <row r="255" spans="1:55" ht="15">
      <c r="A255" s="12" t="s">
        <v>190</v>
      </c>
      <c r="B255" s="13" t="s">
        <v>13</v>
      </c>
      <c r="C255" s="13">
        <v>4</v>
      </c>
      <c r="D255" s="13">
        <v>309</v>
      </c>
      <c r="E255" s="13" t="s">
        <v>26</v>
      </c>
      <c r="F255" s="13" t="s">
        <v>482</v>
      </c>
      <c r="G255" s="13" t="s">
        <v>22</v>
      </c>
      <c r="H255" s="14"/>
      <c r="I255" s="13" t="s">
        <v>15</v>
      </c>
      <c r="J255" s="12"/>
      <c r="K255" s="15">
        <v>0</v>
      </c>
      <c r="L255" s="15">
        <v>0</v>
      </c>
      <c r="M255" s="15">
        <v>1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23">
        <v>41951.583333333336</v>
      </c>
      <c r="AV255" s="27">
        <v>41951.583333333336</v>
      </c>
      <c r="AW255" s="21">
        <v>0</v>
      </c>
      <c r="AX255" s="21">
        <v>0.041666666666666664</v>
      </c>
      <c r="AY255" s="21" t="s">
        <v>23</v>
      </c>
      <c r="AZ255" s="21" t="s">
        <v>24</v>
      </c>
      <c r="BA255" t="str">
        <f t="shared" si="6"/>
        <v>Pay &amp; Display</v>
      </c>
      <c r="BB255" s="28" t="str">
        <f t="shared" si="7"/>
        <v>Y</v>
      </c>
      <c r="BC255" t="s">
        <v>599</v>
      </c>
    </row>
    <row r="256" spans="1:55" ht="15">
      <c r="A256" s="12" t="s">
        <v>190</v>
      </c>
      <c r="B256" s="13" t="s">
        <v>13</v>
      </c>
      <c r="C256" s="13">
        <v>4</v>
      </c>
      <c r="D256" s="13">
        <v>309</v>
      </c>
      <c r="E256" s="13" t="s">
        <v>26</v>
      </c>
      <c r="F256" s="13" t="s">
        <v>483</v>
      </c>
      <c r="G256" s="13" t="s">
        <v>22</v>
      </c>
      <c r="H256" s="14"/>
      <c r="I256" s="13" t="s">
        <v>15</v>
      </c>
      <c r="J256" s="12"/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1</v>
      </c>
      <c r="Q256" s="15">
        <v>1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23">
        <v>41951.708333333336</v>
      </c>
      <c r="AV256" s="27">
        <v>41951.75</v>
      </c>
      <c r="AW256" s="21">
        <v>0.04166666666424135</v>
      </c>
      <c r="AX256" s="21">
        <v>0.083333333330908</v>
      </c>
      <c r="AY256" s="21" t="s">
        <v>23</v>
      </c>
      <c r="AZ256" s="21" t="s">
        <v>24</v>
      </c>
      <c r="BA256" t="str">
        <f t="shared" si="6"/>
        <v>Pay &amp; Display</v>
      </c>
      <c r="BB256" s="28" t="str">
        <f t="shared" si="7"/>
        <v>Y</v>
      </c>
      <c r="BC256" t="s">
        <v>599</v>
      </c>
    </row>
    <row r="257" spans="1:55" ht="15">
      <c r="A257" s="12" t="s">
        <v>190</v>
      </c>
      <c r="B257" s="13" t="s">
        <v>13</v>
      </c>
      <c r="C257" s="13">
        <v>4</v>
      </c>
      <c r="D257" s="13">
        <v>309</v>
      </c>
      <c r="E257" s="13" t="s">
        <v>26</v>
      </c>
      <c r="F257" s="13" t="s">
        <v>484</v>
      </c>
      <c r="G257" s="13" t="s">
        <v>22</v>
      </c>
      <c r="H257" s="14"/>
      <c r="I257" s="13" t="s">
        <v>15</v>
      </c>
      <c r="J257" s="12"/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1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23">
        <v>41951.791666666664</v>
      </c>
      <c r="AV257" s="27">
        <v>41951.791666666664</v>
      </c>
      <c r="AW257" s="21">
        <v>0</v>
      </c>
      <c r="AX257" s="21">
        <v>0.041666666666666664</v>
      </c>
      <c r="AY257" s="21" t="s">
        <v>23</v>
      </c>
      <c r="AZ257" s="21" t="s">
        <v>24</v>
      </c>
      <c r="BA257" t="str">
        <f t="shared" si="6"/>
        <v>Pay &amp; Display</v>
      </c>
      <c r="BB257" s="28" t="str">
        <f t="shared" si="7"/>
        <v>Y</v>
      </c>
      <c r="BC257" t="s">
        <v>599</v>
      </c>
    </row>
    <row r="258" spans="1:55" ht="15">
      <c r="A258" s="12" t="s">
        <v>190</v>
      </c>
      <c r="B258" s="13" t="s">
        <v>13</v>
      </c>
      <c r="C258" s="13">
        <v>4</v>
      </c>
      <c r="D258" s="13">
        <v>309</v>
      </c>
      <c r="E258" s="13" t="s">
        <v>26</v>
      </c>
      <c r="F258" s="13" t="s">
        <v>485</v>
      </c>
      <c r="G258" s="13" t="s">
        <v>22</v>
      </c>
      <c r="H258" s="14"/>
      <c r="I258" s="13" t="s">
        <v>15</v>
      </c>
      <c r="J258" s="12"/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1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23">
        <v>41951.833333333336</v>
      </c>
      <c r="AV258" s="27">
        <v>41951.833333333336</v>
      </c>
      <c r="AW258" s="21">
        <v>0</v>
      </c>
      <c r="AX258" s="21">
        <v>0.041666666666666664</v>
      </c>
      <c r="AY258" s="21" t="s">
        <v>23</v>
      </c>
      <c r="AZ258" s="21" t="s">
        <v>24</v>
      </c>
      <c r="BA258" t="str">
        <f t="shared" si="6"/>
        <v>Pay &amp; Display</v>
      </c>
      <c r="BB258" s="28" t="str">
        <f t="shared" si="7"/>
        <v>Y</v>
      </c>
      <c r="BC258" t="s">
        <v>599</v>
      </c>
    </row>
    <row r="259" spans="1:55" ht="15">
      <c r="A259" s="12" t="s">
        <v>190</v>
      </c>
      <c r="B259" s="13" t="s">
        <v>13</v>
      </c>
      <c r="C259" s="13">
        <v>4</v>
      </c>
      <c r="D259" s="13">
        <v>309</v>
      </c>
      <c r="E259" s="13" t="s">
        <v>26</v>
      </c>
      <c r="F259" s="13" t="s">
        <v>434</v>
      </c>
      <c r="G259" s="13" t="s">
        <v>22</v>
      </c>
      <c r="H259" s="14"/>
      <c r="I259" s="13" t="s">
        <v>15</v>
      </c>
      <c r="J259" s="12"/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1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23">
        <v>41951.875</v>
      </c>
      <c r="AV259" s="27">
        <v>41951.875</v>
      </c>
      <c r="AW259" s="21">
        <v>0</v>
      </c>
      <c r="AX259" s="21">
        <v>0.041666666666666664</v>
      </c>
      <c r="AY259" s="21" t="s">
        <v>23</v>
      </c>
      <c r="AZ259" s="21" t="s">
        <v>24</v>
      </c>
      <c r="BA259" t="str">
        <f aca="true" t="shared" si="8" ref="BA259:BA322">IF(AZ259="","",IF(E259="P&amp;D","Pay &amp; Display",IF(E259="LB","Loading Bay","")))</f>
        <v>Pay &amp; Display</v>
      </c>
      <c r="BB259" s="28" t="str">
        <f aca="true" t="shared" si="9" ref="BB259:BB322">IF(OR(E259="LB",E259="P&amp;D"),"Y","")</f>
        <v>Y</v>
      </c>
      <c r="BC259" t="s">
        <v>599</v>
      </c>
    </row>
    <row r="260" spans="1:55" ht="15">
      <c r="A260" s="12" t="s">
        <v>190</v>
      </c>
      <c r="B260" s="13" t="s">
        <v>13</v>
      </c>
      <c r="C260" s="13">
        <v>4</v>
      </c>
      <c r="D260" s="13">
        <v>309</v>
      </c>
      <c r="E260" s="13" t="s">
        <v>26</v>
      </c>
      <c r="F260" s="13" t="s">
        <v>486</v>
      </c>
      <c r="G260" s="13" t="s">
        <v>22</v>
      </c>
      <c r="H260" s="14"/>
      <c r="I260" s="13" t="s">
        <v>15</v>
      </c>
      <c r="J260" s="12"/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1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23">
        <v>41951.958333333336</v>
      </c>
      <c r="AV260" s="27">
        <v>41951.958333333336</v>
      </c>
      <c r="AW260" s="21">
        <v>0</v>
      </c>
      <c r="AX260" s="21">
        <v>0.041666666666666664</v>
      </c>
      <c r="AY260" s="21" t="s">
        <v>23</v>
      </c>
      <c r="AZ260" s="21" t="s">
        <v>24</v>
      </c>
      <c r="BA260" t="str">
        <f t="shared" si="8"/>
        <v>Pay &amp; Display</v>
      </c>
      <c r="BB260" s="28" t="str">
        <f t="shared" si="9"/>
        <v>Y</v>
      </c>
      <c r="BC260" t="s">
        <v>599</v>
      </c>
    </row>
    <row r="261" spans="1:56" ht="15">
      <c r="A261" s="12" t="s">
        <v>190</v>
      </c>
      <c r="B261" s="13" t="s">
        <v>13</v>
      </c>
      <c r="C261" s="13">
        <v>4</v>
      </c>
      <c r="D261" s="13">
        <v>309</v>
      </c>
      <c r="E261" s="13" t="s">
        <v>26</v>
      </c>
      <c r="F261" s="13" t="s">
        <v>487</v>
      </c>
      <c r="G261" s="13" t="s">
        <v>22</v>
      </c>
      <c r="H261" s="14"/>
      <c r="I261" s="13" t="s">
        <v>15</v>
      </c>
      <c r="J261" s="12"/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1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23">
        <v>41952.375</v>
      </c>
      <c r="AV261" s="27">
        <v>41952.375</v>
      </c>
      <c r="AW261" s="21">
        <v>0</v>
      </c>
      <c r="AX261" s="21">
        <v>0.041666666666666664</v>
      </c>
      <c r="AY261" s="21" t="s">
        <v>23</v>
      </c>
      <c r="AZ261" s="21" t="s">
        <v>24</v>
      </c>
      <c r="BA261" t="str">
        <f t="shared" si="8"/>
        <v>Pay &amp; Display</v>
      </c>
      <c r="BB261" s="28" t="str">
        <f t="shared" si="9"/>
        <v>Y</v>
      </c>
      <c r="BD261" t="s">
        <v>600</v>
      </c>
    </row>
    <row r="262" spans="1:56" ht="15">
      <c r="A262" s="12" t="s">
        <v>190</v>
      </c>
      <c r="B262" s="13" t="s">
        <v>13</v>
      </c>
      <c r="C262" s="13">
        <v>4</v>
      </c>
      <c r="D262" s="13">
        <v>309</v>
      </c>
      <c r="E262" s="13" t="s">
        <v>26</v>
      </c>
      <c r="F262" s="13" t="s">
        <v>488</v>
      </c>
      <c r="G262" s="13" t="s">
        <v>22</v>
      </c>
      <c r="H262" s="14"/>
      <c r="I262" s="13" t="s">
        <v>15</v>
      </c>
      <c r="J262" s="12"/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1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23">
        <v>41952.458333333336</v>
      </c>
      <c r="AV262" s="27">
        <v>41952.458333333336</v>
      </c>
      <c r="AW262" s="21">
        <v>0</v>
      </c>
      <c r="AX262" s="21">
        <v>0.041666666666666664</v>
      </c>
      <c r="AY262" s="21" t="s">
        <v>23</v>
      </c>
      <c r="AZ262" s="21" t="s">
        <v>24</v>
      </c>
      <c r="BA262" t="str">
        <f t="shared" si="8"/>
        <v>Pay &amp; Display</v>
      </c>
      <c r="BB262" s="28" t="str">
        <f t="shared" si="9"/>
        <v>Y</v>
      </c>
      <c r="BD262" t="s">
        <v>600</v>
      </c>
    </row>
    <row r="263" spans="1:56" ht="15">
      <c r="A263" s="12" t="s">
        <v>190</v>
      </c>
      <c r="B263" s="13" t="s">
        <v>13</v>
      </c>
      <c r="C263" s="13">
        <v>4</v>
      </c>
      <c r="D263" s="13">
        <v>309</v>
      </c>
      <c r="E263" s="13" t="s">
        <v>26</v>
      </c>
      <c r="F263" s="13" t="s">
        <v>489</v>
      </c>
      <c r="G263" s="13" t="s">
        <v>22</v>
      </c>
      <c r="H263" s="14"/>
      <c r="I263" s="13" t="s">
        <v>15</v>
      </c>
      <c r="J263" s="12"/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1</v>
      </c>
      <c r="AJ263" s="15">
        <v>1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23">
        <v>41952.5</v>
      </c>
      <c r="AV263" s="27">
        <v>41952.541666666664</v>
      </c>
      <c r="AW263" s="21">
        <v>0.04166666666424135</v>
      </c>
      <c r="AX263" s="21">
        <v>0.083333333330908</v>
      </c>
      <c r="AY263" s="21" t="s">
        <v>23</v>
      </c>
      <c r="AZ263" s="21" t="s">
        <v>24</v>
      </c>
      <c r="BA263" t="str">
        <f t="shared" si="8"/>
        <v>Pay &amp; Display</v>
      </c>
      <c r="BB263" s="28" t="str">
        <f t="shared" si="9"/>
        <v>Y</v>
      </c>
      <c r="BD263" t="s">
        <v>600</v>
      </c>
    </row>
    <row r="264" spans="1:56" ht="15">
      <c r="A264" s="12" t="s">
        <v>190</v>
      </c>
      <c r="B264" s="13" t="s">
        <v>13</v>
      </c>
      <c r="C264" s="13">
        <v>4</v>
      </c>
      <c r="D264" s="13">
        <v>309</v>
      </c>
      <c r="E264" s="13" t="s">
        <v>26</v>
      </c>
      <c r="F264" s="13" t="s">
        <v>490</v>
      </c>
      <c r="G264" s="13" t="s">
        <v>22</v>
      </c>
      <c r="H264" s="14"/>
      <c r="I264" s="13" t="s">
        <v>15</v>
      </c>
      <c r="J264" s="12"/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1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23">
        <v>41952.583333333336</v>
      </c>
      <c r="AV264" s="27">
        <v>41952.583333333336</v>
      </c>
      <c r="AW264" s="21">
        <v>0</v>
      </c>
      <c r="AX264" s="21">
        <v>0.041666666666666664</v>
      </c>
      <c r="AY264" s="21" t="s">
        <v>23</v>
      </c>
      <c r="AZ264" s="21" t="s">
        <v>24</v>
      </c>
      <c r="BA264" t="str">
        <f t="shared" si="8"/>
        <v>Pay &amp; Display</v>
      </c>
      <c r="BB264" s="28" t="str">
        <f t="shared" si="9"/>
        <v>Y</v>
      </c>
      <c r="BD264" t="s">
        <v>600</v>
      </c>
    </row>
    <row r="265" spans="1:56" ht="15">
      <c r="A265" s="12" t="s">
        <v>190</v>
      </c>
      <c r="B265" s="13" t="s">
        <v>13</v>
      </c>
      <c r="C265" s="13">
        <v>4</v>
      </c>
      <c r="D265" s="13">
        <v>309</v>
      </c>
      <c r="E265" s="13" t="s">
        <v>26</v>
      </c>
      <c r="F265" s="13" t="s">
        <v>491</v>
      </c>
      <c r="G265" s="13" t="s">
        <v>22</v>
      </c>
      <c r="H265" s="14"/>
      <c r="I265" s="13" t="s">
        <v>15</v>
      </c>
      <c r="J265" s="12"/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1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23">
        <v>41952.625</v>
      </c>
      <c r="AV265" s="27">
        <v>41952.625</v>
      </c>
      <c r="AW265" s="21">
        <v>0</v>
      </c>
      <c r="AX265" s="21">
        <v>0.041666666666666664</v>
      </c>
      <c r="AY265" s="21" t="s">
        <v>23</v>
      </c>
      <c r="AZ265" s="21" t="s">
        <v>24</v>
      </c>
      <c r="BA265" t="str">
        <f t="shared" si="8"/>
        <v>Pay &amp; Display</v>
      </c>
      <c r="BB265" s="28" t="str">
        <f t="shared" si="9"/>
        <v>Y</v>
      </c>
      <c r="BD265" t="s">
        <v>600</v>
      </c>
    </row>
    <row r="266" spans="1:56" ht="15">
      <c r="A266" s="12" t="s">
        <v>190</v>
      </c>
      <c r="B266" s="13" t="s">
        <v>13</v>
      </c>
      <c r="C266" s="13">
        <v>4</v>
      </c>
      <c r="D266" s="13">
        <v>309</v>
      </c>
      <c r="E266" s="13" t="s">
        <v>26</v>
      </c>
      <c r="F266" s="13" t="s">
        <v>492</v>
      </c>
      <c r="G266" s="13" t="s">
        <v>22</v>
      </c>
      <c r="H266" s="14"/>
      <c r="I266" s="13" t="s">
        <v>15</v>
      </c>
      <c r="J266" s="12"/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1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23">
        <v>41952.666666666664</v>
      </c>
      <c r="AV266" s="27">
        <v>41952.666666666664</v>
      </c>
      <c r="AW266" s="21">
        <v>0</v>
      </c>
      <c r="AX266" s="21">
        <v>0.041666666666666664</v>
      </c>
      <c r="AY266" s="21" t="s">
        <v>23</v>
      </c>
      <c r="AZ266" s="21" t="s">
        <v>24</v>
      </c>
      <c r="BA266" t="str">
        <f t="shared" si="8"/>
        <v>Pay &amp; Display</v>
      </c>
      <c r="BB266" s="28" t="str">
        <f t="shared" si="9"/>
        <v>Y</v>
      </c>
      <c r="BD266" t="s">
        <v>600</v>
      </c>
    </row>
    <row r="267" spans="1:56" ht="15">
      <c r="A267" s="12" t="s">
        <v>190</v>
      </c>
      <c r="B267" s="13" t="s">
        <v>13</v>
      </c>
      <c r="C267" s="13">
        <v>4</v>
      </c>
      <c r="D267" s="13">
        <v>309</v>
      </c>
      <c r="E267" s="13" t="s">
        <v>26</v>
      </c>
      <c r="F267" s="13" t="s">
        <v>493</v>
      </c>
      <c r="G267" s="13" t="s">
        <v>22</v>
      </c>
      <c r="H267" s="14"/>
      <c r="I267" s="13" t="s">
        <v>15</v>
      </c>
      <c r="J267" s="12"/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1</v>
      </c>
      <c r="AO267" s="15">
        <v>1</v>
      </c>
      <c r="AP267" s="15">
        <v>1</v>
      </c>
      <c r="AQ267" s="15">
        <v>0</v>
      </c>
      <c r="AR267" s="15">
        <v>0</v>
      </c>
      <c r="AS267" s="15">
        <v>0</v>
      </c>
      <c r="AT267" s="15">
        <v>0</v>
      </c>
      <c r="AU267" s="23">
        <v>41952.708333333336</v>
      </c>
      <c r="AV267" s="27">
        <v>41952.791666666664</v>
      </c>
      <c r="AW267" s="21">
        <v>0.0833333333284827</v>
      </c>
      <c r="AX267" s="21">
        <v>0.12499999999514935</v>
      </c>
      <c r="AY267" s="21" t="s">
        <v>23</v>
      </c>
      <c r="AZ267" s="21" t="s">
        <v>24</v>
      </c>
      <c r="BA267" t="str">
        <f t="shared" si="8"/>
        <v>Pay &amp; Display</v>
      </c>
      <c r="BB267" s="28" t="str">
        <f t="shared" si="9"/>
        <v>Y</v>
      </c>
      <c r="BD267" t="s">
        <v>600</v>
      </c>
    </row>
    <row r="268" spans="1:56" ht="15">
      <c r="A268" s="12" t="s">
        <v>190</v>
      </c>
      <c r="B268" s="13" t="s">
        <v>13</v>
      </c>
      <c r="C268" s="13">
        <v>4</v>
      </c>
      <c r="D268" s="13">
        <v>309</v>
      </c>
      <c r="E268" s="13" t="s">
        <v>26</v>
      </c>
      <c r="F268" s="13" t="s">
        <v>366</v>
      </c>
      <c r="G268" s="13" t="s">
        <v>22</v>
      </c>
      <c r="H268" s="14"/>
      <c r="I268" s="13" t="s">
        <v>15</v>
      </c>
      <c r="J268" s="12"/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1</v>
      </c>
      <c r="AT268" s="15">
        <v>1</v>
      </c>
      <c r="AU268" s="23">
        <v>41952.916666666664</v>
      </c>
      <c r="AV268" s="27">
        <v>41952.958333333336</v>
      </c>
      <c r="AW268" s="21">
        <v>0.041666666671517305</v>
      </c>
      <c r="AX268" s="21">
        <v>0.08333333333818396</v>
      </c>
      <c r="AY268" s="21" t="s">
        <v>23</v>
      </c>
      <c r="AZ268" s="21" t="s">
        <v>24</v>
      </c>
      <c r="BA268" t="str">
        <f t="shared" si="8"/>
        <v>Pay &amp; Display</v>
      </c>
      <c r="BB268" s="28" t="str">
        <f t="shared" si="9"/>
        <v>Y</v>
      </c>
      <c r="BD268" t="s">
        <v>600</v>
      </c>
    </row>
    <row r="269" spans="1:55" ht="15">
      <c r="A269" s="12" t="s">
        <v>193</v>
      </c>
      <c r="B269" s="13" t="s">
        <v>13</v>
      </c>
      <c r="C269" s="13">
        <v>4</v>
      </c>
      <c r="D269" s="13">
        <v>310</v>
      </c>
      <c r="E269" s="13" t="s">
        <v>26</v>
      </c>
      <c r="F269" s="13" t="s">
        <v>494</v>
      </c>
      <c r="G269" s="13" t="s">
        <v>22</v>
      </c>
      <c r="H269" s="14"/>
      <c r="I269" s="13" t="s">
        <v>15</v>
      </c>
      <c r="J269" s="12"/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23">
        <v>41951.5</v>
      </c>
      <c r="AV269" s="27">
        <v>41951.5</v>
      </c>
      <c r="AW269" s="21">
        <v>0</v>
      </c>
      <c r="AX269" s="21">
        <v>0.041666666666666664</v>
      </c>
      <c r="AY269" s="21" t="s">
        <v>23</v>
      </c>
      <c r="AZ269" s="21" t="s">
        <v>24</v>
      </c>
      <c r="BA269" t="str">
        <f t="shared" si="8"/>
        <v>Pay &amp; Display</v>
      </c>
      <c r="BB269" s="28" t="str">
        <f t="shared" si="9"/>
        <v>Y</v>
      </c>
      <c r="BC269" t="s">
        <v>599</v>
      </c>
    </row>
    <row r="270" spans="1:55" ht="15">
      <c r="A270" s="12" t="s">
        <v>193</v>
      </c>
      <c r="B270" s="13" t="s">
        <v>13</v>
      </c>
      <c r="C270" s="13">
        <v>4</v>
      </c>
      <c r="D270" s="13">
        <v>310</v>
      </c>
      <c r="E270" s="13" t="s">
        <v>26</v>
      </c>
      <c r="F270" s="13" t="s">
        <v>495</v>
      </c>
      <c r="G270" s="13" t="s">
        <v>22</v>
      </c>
      <c r="H270" s="14"/>
      <c r="I270" s="13" t="s">
        <v>15</v>
      </c>
      <c r="J270" s="12"/>
      <c r="K270" s="15">
        <v>0</v>
      </c>
      <c r="L270" s="15">
        <v>1</v>
      </c>
      <c r="M270" s="15">
        <v>1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23">
        <v>41951.541666666664</v>
      </c>
      <c r="AV270" s="27">
        <v>41951.583333333336</v>
      </c>
      <c r="AW270" s="21">
        <v>0.041666666671517305</v>
      </c>
      <c r="AX270" s="21">
        <v>0.08333333333818396</v>
      </c>
      <c r="AY270" s="21" t="s">
        <v>23</v>
      </c>
      <c r="AZ270" s="21" t="s">
        <v>24</v>
      </c>
      <c r="BA270" t="str">
        <f t="shared" si="8"/>
        <v>Pay &amp; Display</v>
      </c>
      <c r="BB270" s="28" t="str">
        <f t="shared" si="9"/>
        <v>Y</v>
      </c>
      <c r="BC270" t="s">
        <v>599</v>
      </c>
    </row>
    <row r="271" spans="1:55" ht="15">
      <c r="A271" s="12" t="s">
        <v>193</v>
      </c>
      <c r="B271" s="13" t="s">
        <v>13</v>
      </c>
      <c r="C271" s="13">
        <v>4</v>
      </c>
      <c r="D271" s="13">
        <v>310</v>
      </c>
      <c r="E271" s="13" t="s">
        <v>26</v>
      </c>
      <c r="F271" s="13" t="s">
        <v>393</v>
      </c>
      <c r="G271" s="13" t="s">
        <v>22</v>
      </c>
      <c r="H271" s="14"/>
      <c r="I271" s="13" t="s">
        <v>15</v>
      </c>
      <c r="J271" s="12"/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1</v>
      </c>
      <c r="Q271" s="15">
        <v>1</v>
      </c>
      <c r="R271" s="15">
        <v>1</v>
      </c>
      <c r="S271" s="15">
        <v>1</v>
      </c>
      <c r="T271" s="15">
        <v>1</v>
      </c>
      <c r="U271" s="15">
        <v>0</v>
      </c>
      <c r="V271" s="15">
        <v>0</v>
      </c>
      <c r="W271" s="15">
        <v>0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23">
        <v>41951.708333333336</v>
      </c>
      <c r="AV271" s="27">
        <v>41951.875</v>
      </c>
      <c r="AW271" s="21">
        <v>0.16666666666424135</v>
      </c>
      <c r="AX271" s="21">
        <v>0.208333333330908</v>
      </c>
      <c r="AY271" s="21" t="s">
        <v>31</v>
      </c>
      <c r="AZ271" s="21" t="s">
        <v>24</v>
      </c>
      <c r="BA271" t="str">
        <f t="shared" si="8"/>
        <v>Pay &amp; Display</v>
      </c>
      <c r="BB271" s="28" t="str">
        <f t="shared" si="9"/>
        <v>Y</v>
      </c>
      <c r="BC271" t="s">
        <v>599</v>
      </c>
    </row>
    <row r="272" spans="1:56" ht="15">
      <c r="A272" s="12" t="s">
        <v>193</v>
      </c>
      <c r="B272" s="13" t="s">
        <v>13</v>
      </c>
      <c r="C272" s="13">
        <v>4</v>
      </c>
      <c r="D272" s="13">
        <v>310</v>
      </c>
      <c r="E272" s="13" t="s">
        <v>26</v>
      </c>
      <c r="F272" s="13" t="s">
        <v>496</v>
      </c>
      <c r="G272" s="13" t="s">
        <v>22</v>
      </c>
      <c r="H272" s="14"/>
      <c r="I272" s="13" t="s">
        <v>15</v>
      </c>
      <c r="J272" s="12"/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1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23">
        <v>41952.375</v>
      </c>
      <c r="AV272" s="27">
        <v>41952.375</v>
      </c>
      <c r="AW272" s="21">
        <v>0</v>
      </c>
      <c r="AX272" s="21">
        <v>0.041666666666666664</v>
      </c>
      <c r="AY272" s="21" t="s">
        <v>23</v>
      </c>
      <c r="AZ272" s="21" t="s">
        <v>24</v>
      </c>
      <c r="BA272" t="str">
        <f t="shared" si="8"/>
        <v>Pay &amp; Display</v>
      </c>
      <c r="BB272" s="28" t="str">
        <f t="shared" si="9"/>
        <v>Y</v>
      </c>
      <c r="BD272" t="s">
        <v>600</v>
      </c>
    </row>
    <row r="273" spans="1:56" ht="15">
      <c r="A273" s="12" t="s">
        <v>193</v>
      </c>
      <c r="B273" s="13" t="s">
        <v>13</v>
      </c>
      <c r="C273" s="13">
        <v>4</v>
      </c>
      <c r="D273" s="13">
        <v>310</v>
      </c>
      <c r="E273" s="13" t="s">
        <v>26</v>
      </c>
      <c r="F273" s="13" t="s">
        <v>497</v>
      </c>
      <c r="G273" s="13" t="s">
        <v>22</v>
      </c>
      <c r="H273" s="14"/>
      <c r="I273" s="13" t="s">
        <v>15</v>
      </c>
      <c r="J273" s="12"/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1</v>
      </c>
      <c r="AH273" s="15">
        <v>1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23">
        <v>41952.416666666664</v>
      </c>
      <c r="AV273" s="27">
        <v>41952.458333333336</v>
      </c>
      <c r="AW273" s="21">
        <v>0.041666666671517305</v>
      </c>
      <c r="AX273" s="21">
        <v>0.08333333333818396</v>
      </c>
      <c r="AY273" s="21" t="s">
        <v>23</v>
      </c>
      <c r="AZ273" s="21" t="s">
        <v>24</v>
      </c>
      <c r="BA273" t="str">
        <f t="shared" si="8"/>
        <v>Pay &amp; Display</v>
      </c>
      <c r="BB273" s="28" t="str">
        <f t="shared" si="9"/>
        <v>Y</v>
      </c>
      <c r="BD273" t="s">
        <v>600</v>
      </c>
    </row>
    <row r="274" spans="1:56" ht="15">
      <c r="A274" s="12" t="s">
        <v>193</v>
      </c>
      <c r="B274" s="13" t="s">
        <v>13</v>
      </c>
      <c r="C274" s="13">
        <v>4</v>
      </c>
      <c r="D274" s="13">
        <v>310</v>
      </c>
      <c r="E274" s="13" t="s">
        <v>26</v>
      </c>
      <c r="F274" s="13" t="s">
        <v>498</v>
      </c>
      <c r="G274" s="13" t="s">
        <v>22</v>
      </c>
      <c r="H274" s="14"/>
      <c r="I274" s="13" t="s">
        <v>15</v>
      </c>
      <c r="J274" s="12"/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1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23">
        <v>41952.5</v>
      </c>
      <c r="AV274" s="27">
        <v>41952.5</v>
      </c>
      <c r="AW274" s="21">
        <v>0</v>
      </c>
      <c r="AX274" s="21">
        <v>0.041666666666666664</v>
      </c>
      <c r="AY274" s="21" t="s">
        <v>23</v>
      </c>
      <c r="AZ274" s="21" t="s">
        <v>24</v>
      </c>
      <c r="BA274" t="str">
        <f t="shared" si="8"/>
        <v>Pay &amp; Display</v>
      </c>
      <c r="BB274" s="28" t="str">
        <f t="shared" si="9"/>
        <v>Y</v>
      </c>
      <c r="BD274" t="s">
        <v>600</v>
      </c>
    </row>
    <row r="275" spans="1:56" ht="15">
      <c r="A275" s="12" t="s">
        <v>193</v>
      </c>
      <c r="B275" s="13" t="s">
        <v>13</v>
      </c>
      <c r="C275" s="13">
        <v>4</v>
      </c>
      <c r="D275" s="13">
        <v>310</v>
      </c>
      <c r="E275" s="13" t="s">
        <v>26</v>
      </c>
      <c r="F275" s="13" t="s">
        <v>499</v>
      </c>
      <c r="G275" s="13" t="s">
        <v>22</v>
      </c>
      <c r="H275" s="14"/>
      <c r="I275" s="13" t="s">
        <v>15</v>
      </c>
      <c r="J275" s="12"/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1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23">
        <v>41952.541666666664</v>
      </c>
      <c r="AV275" s="27">
        <v>41952.541666666664</v>
      </c>
      <c r="AW275" s="21">
        <v>0</v>
      </c>
      <c r="AX275" s="21">
        <v>0.041666666666666664</v>
      </c>
      <c r="AY275" s="21" t="s">
        <v>23</v>
      </c>
      <c r="AZ275" s="21" t="s">
        <v>24</v>
      </c>
      <c r="BA275" t="str">
        <f t="shared" si="8"/>
        <v>Pay &amp; Display</v>
      </c>
      <c r="BB275" s="28" t="str">
        <f t="shared" si="9"/>
        <v>Y</v>
      </c>
      <c r="BD275" t="s">
        <v>600</v>
      </c>
    </row>
    <row r="276" spans="1:56" ht="15">
      <c r="A276" s="12" t="s">
        <v>193</v>
      </c>
      <c r="B276" s="13" t="s">
        <v>13</v>
      </c>
      <c r="C276" s="13">
        <v>4</v>
      </c>
      <c r="D276" s="13">
        <v>310</v>
      </c>
      <c r="E276" s="13" t="s">
        <v>26</v>
      </c>
      <c r="F276" s="13" t="s">
        <v>500</v>
      </c>
      <c r="G276" s="13" t="s">
        <v>22</v>
      </c>
      <c r="H276" s="14"/>
      <c r="I276" s="13" t="s">
        <v>15</v>
      </c>
      <c r="J276" s="12"/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1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23">
        <v>41952.583333333336</v>
      </c>
      <c r="AV276" s="27">
        <v>41952.583333333336</v>
      </c>
      <c r="AW276" s="21">
        <v>0</v>
      </c>
      <c r="AX276" s="21">
        <v>0.041666666666666664</v>
      </c>
      <c r="AY276" s="21" t="s">
        <v>23</v>
      </c>
      <c r="AZ276" s="21" t="s">
        <v>24</v>
      </c>
      <c r="BA276" t="str">
        <f t="shared" si="8"/>
        <v>Pay &amp; Display</v>
      </c>
      <c r="BB276" s="28" t="str">
        <f t="shared" si="9"/>
        <v>Y</v>
      </c>
      <c r="BD276" t="s">
        <v>600</v>
      </c>
    </row>
    <row r="277" spans="1:56" ht="15">
      <c r="A277" s="12" t="s">
        <v>193</v>
      </c>
      <c r="B277" s="13" t="s">
        <v>13</v>
      </c>
      <c r="C277" s="13">
        <v>4</v>
      </c>
      <c r="D277" s="13">
        <v>310</v>
      </c>
      <c r="E277" s="13" t="s">
        <v>26</v>
      </c>
      <c r="F277" s="13" t="s">
        <v>501</v>
      </c>
      <c r="G277" s="13" t="s">
        <v>22</v>
      </c>
      <c r="H277" s="14"/>
      <c r="I277" s="13" t="s">
        <v>15</v>
      </c>
      <c r="J277" s="12"/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1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  <c r="AT277" s="15">
        <v>0</v>
      </c>
      <c r="AU277" s="23">
        <v>41952.625</v>
      </c>
      <c r="AV277" s="27">
        <v>41952.625</v>
      </c>
      <c r="AW277" s="21">
        <v>0</v>
      </c>
      <c r="AX277" s="21">
        <v>0.041666666666666664</v>
      </c>
      <c r="AY277" s="21" t="s">
        <v>23</v>
      </c>
      <c r="AZ277" s="21" t="s">
        <v>24</v>
      </c>
      <c r="BA277" t="str">
        <f t="shared" si="8"/>
        <v>Pay &amp; Display</v>
      </c>
      <c r="BB277" s="28" t="str">
        <f t="shared" si="9"/>
        <v>Y</v>
      </c>
      <c r="BD277" t="s">
        <v>600</v>
      </c>
    </row>
    <row r="278" spans="1:56" ht="15">
      <c r="A278" s="12" t="s">
        <v>193</v>
      </c>
      <c r="B278" s="13" t="s">
        <v>13</v>
      </c>
      <c r="C278" s="13">
        <v>4</v>
      </c>
      <c r="D278" s="13">
        <v>310</v>
      </c>
      <c r="E278" s="13" t="s">
        <v>26</v>
      </c>
      <c r="F278" s="13" t="s">
        <v>460</v>
      </c>
      <c r="G278" s="13" t="s">
        <v>22</v>
      </c>
      <c r="H278" s="14"/>
      <c r="I278" s="13" t="s">
        <v>15</v>
      </c>
      <c r="J278" s="12"/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1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23">
        <v>41952.666666666664</v>
      </c>
      <c r="AV278" s="27">
        <v>41952.666666666664</v>
      </c>
      <c r="AW278" s="21">
        <v>0</v>
      </c>
      <c r="AX278" s="21">
        <v>0.041666666666666664</v>
      </c>
      <c r="AY278" s="21" t="s">
        <v>23</v>
      </c>
      <c r="AZ278" s="21" t="s">
        <v>24</v>
      </c>
      <c r="BA278" t="str">
        <f t="shared" si="8"/>
        <v>Pay &amp; Display</v>
      </c>
      <c r="BB278" s="28" t="str">
        <f t="shared" si="9"/>
        <v>Y</v>
      </c>
      <c r="BD278" t="s">
        <v>600</v>
      </c>
    </row>
    <row r="279" spans="1:56" ht="15">
      <c r="A279" s="12" t="s">
        <v>193</v>
      </c>
      <c r="B279" s="13" t="s">
        <v>13</v>
      </c>
      <c r="C279" s="13">
        <v>4</v>
      </c>
      <c r="D279" s="13">
        <v>310</v>
      </c>
      <c r="E279" s="13" t="s">
        <v>26</v>
      </c>
      <c r="F279" s="13" t="s">
        <v>502</v>
      </c>
      <c r="G279" s="13" t="s">
        <v>22</v>
      </c>
      <c r="H279" s="14"/>
      <c r="I279" s="13" t="s">
        <v>15</v>
      </c>
      <c r="J279" s="12"/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1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  <c r="AT279" s="15">
        <v>0</v>
      </c>
      <c r="AU279" s="23">
        <v>41952.708333333336</v>
      </c>
      <c r="AV279" s="27">
        <v>41952.708333333336</v>
      </c>
      <c r="AW279" s="21">
        <v>0</v>
      </c>
      <c r="AX279" s="21">
        <v>0.041666666666666664</v>
      </c>
      <c r="AY279" s="21" t="s">
        <v>23</v>
      </c>
      <c r="AZ279" s="21" t="s">
        <v>24</v>
      </c>
      <c r="BA279" t="str">
        <f t="shared" si="8"/>
        <v>Pay &amp; Display</v>
      </c>
      <c r="BB279" s="28" t="str">
        <f t="shared" si="9"/>
        <v>Y</v>
      </c>
      <c r="BD279" t="s">
        <v>600</v>
      </c>
    </row>
    <row r="280" spans="1:56" ht="15">
      <c r="A280" s="12" t="s">
        <v>193</v>
      </c>
      <c r="B280" s="13" t="s">
        <v>13</v>
      </c>
      <c r="C280" s="13">
        <v>4</v>
      </c>
      <c r="D280" s="13">
        <v>310</v>
      </c>
      <c r="E280" s="13" t="s">
        <v>26</v>
      </c>
      <c r="F280" s="13" t="s">
        <v>460</v>
      </c>
      <c r="G280" s="13" t="s">
        <v>22</v>
      </c>
      <c r="H280" s="14"/>
      <c r="I280" s="13" t="s">
        <v>15</v>
      </c>
      <c r="J280" s="12"/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1</v>
      </c>
      <c r="AP280" s="15">
        <v>0</v>
      </c>
      <c r="AQ280" s="15">
        <v>0</v>
      </c>
      <c r="AR280" s="15">
        <v>0</v>
      </c>
      <c r="AS280" s="15">
        <v>0</v>
      </c>
      <c r="AT280" s="15">
        <v>0</v>
      </c>
      <c r="AU280" s="23">
        <v>41952.75</v>
      </c>
      <c r="AV280" s="27">
        <v>41952.75</v>
      </c>
      <c r="AW280" s="21">
        <v>0</v>
      </c>
      <c r="AX280" s="21">
        <v>0.041666666666666664</v>
      </c>
      <c r="AY280" s="21" t="s">
        <v>23</v>
      </c>
      <c r="AZ280" s="21" t="s">
        <v>24</v>
      </c>
      <c r="BA280" t="str">
        <f t="shared" si="8"/>
        <v>Pay &amp; Display</v>
      </c>
      <c r="BB280" s="28" t="str">
        <f t="shared" si="9"/>
        <v>Y</v>
      </c>
      <c r="BD280" t="s">
        <v>600</v>
      </c>
    </row>
    <row r="281" spans="1:56" ht="15">
      <c r="A281" s="12" t="s">
        <v>193</v>
      </c>
      <c r="B281" s="13" t="s">
        <v>13</v>
      </c>
      <c r="C281" s="13">
        <v>4</v>
      </c>
      <c r="D281" s="13">
        <v>310</v>
      </c>
      <c r="E281" s="13" t="s">
        <v>26</v>
      </c>
      <c r="F281" s="13" t="s">
        <v>503</v>
      </c>
      <c r="G281" s="13" t="s">
        <v>22</v>
      </c>
      <c r="H281" s="14"/>
      <c r="I281" s="13" t="s">
        <v>15</v>
      </c>
      <c r="J281" s="12"/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1</v>
      </c>
      <c r="AR281" s="15">
        <v>0</v>
      </c>
      <c r="AS281" s="15">
        <v>0</v>
      </c>
      <c r="AT281" s="15">
        <v>0</v>
      </c>
      <c r="AU281" s="23">
        <v>41952.833333333336</v>
      </c>
      <c r="AV281" s="27">
        <v>41952.833333333336</v>
      </c>
      <c r="AW281" s="21">
        <v>0</v>
      </c>
      <c r="AX281" s="21">
        <v>0.041666666666666664</v>
      </c>
      <c r="AY281" s="21" t="s">
        <v>23</v>
      </c>
      <c r="AZ281" s="21" t="s">
        <v>24</v>
      </c>
      <c r="BA281" t="str">
        <f t="shared" si="8"/>
        <v>Pay &amp; Display</v>
      </c>
      <c r="BB281" s="28" t="str">
        <f t="shared" si="9"/>
        <v>Y</v>
      </c>
      <c r="BD281" t="s">
        <v>600</v>
      </c>
    </row>
    <row r="282" spans="1:56" ht="15">
      <c r="A282" s="12" t="s">
        <v>193</v>
      </c>
      <c r="B282" s="13" t="s">
        <v>13</v>
      </c>
      <c r="C282" s="13">
        <v>4</v>
      </c>
      <c r="D282" s="13">
        <v>310</v>
      </c>
      <c r="E282" s="13" t="s">
        <v>26</v>
      </c>
      <c r="F282" s="13" t="s">
        <v>393</v>
      </c>
      <c r="G282" s="13" t="s">
        <v>22</v>
      </c>
      <c r="H282" s="14"/>
      <c r="I282" s="13" t="s">
        <v>15</v>
      </c>
      <c r="J282" s="12"/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1</v>
      </c>
      <c r="AS282" s="15">
        <v>0</v>
      </c>
      <c r="AT282" s="15">
        <v>0</v>
      </c>
      <c r="AU282" s="23">
        <v>41952.875</v>
      </c>
      <c r="AV282" s="27">
        <v>41952.875</v>
      </c>
      <c r="AW282" s="21">
        <v>0</v>
      </c>
      <c r="AX282" s="21">
        <v>0.041666666666666664</v>
      </c>
      <c r="AY282" s="21" t="s">
        <v>23</v>
      </c>
      <c r="AZ282" s="21" t="s">
        <v>24</v>
      </c>
      <c r="BA282" t="str">
        <f t="shared" si="8"/>
        <v>Pay &amp; Display</v>
      </c>
      <c r="BB282" s="28" t="str">
        <f t="shared" si="9"/>
        <v>Y</v>
      </c>
      <c r="BD282" t="s">
        <v>600</v>
      </c>
    </row>
    <row r="283" spans="1:56" ht="15">
      <c r="A283" s="12" t="s">
        <v>193</v>
      </c>
      <c r="B283" s="13" t="s">
        <v>13</v>
      </c>
      <c r="C283" s="13">
        <v>4</v>
      </c>
      <c r="D283" s="13">
        <v>310</v>
      </c>
      <c r="E283" s="13" t="s">
        <v>26</v>
      </c>
      <c r="F283" s="13" t="s">
        <v>504</v>
      </c>
      <c r="G283" s="13" t="s">
        <v>22</v>
      </c>
      <c r="H283" s="14"/>
      <c r="I283" s="13" t="s">
        <v>15</v>
      </c>
      <c r="J283" s="12"/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1</v>
      </c>
      <c r="AT283" s="15">
        <v>0</v>
      </c>
      <c r="AU283" s="23">
        <v>41952.916666666664</v>
      </c>
      <c r="AV283" s="27">
        <v>41952.916666666664</v>
      </c>
      <c r="AW283" s="21">
        <v>0</v>
      </c>
      <c r="AX283" s="21">
        <v>0.041666666666666664</v>
      </c>
      <c r="AY283" s="21" t="s">
        <v>23</v>
      </c>
      <c r="AZ283" s="21" t="s">
        <v>24</v>
      </c>
      <c r="BA283" t="str">
        <f t="shared" si="8"/>
        <v>Pay &amp; Display</v>
      </c>
      <c r="BB283" s="28" t="str">
        <f t="shared" si="9"/>
        <v>Y</v>
      </c>
      <c r="BD283" t="s">
        <v>600</v>
      </c>
    </row>
    <row r="284" spans="1:54" ht="15">
      <c r="A284" s="12" t="s">
        <v>199</v>
      </c>
      <c r="B284" s="13" t="s">
        <v>13</v>
      </c>
      <c r="C284" s="13">
        <v>4</v>
      </c>
      <c r="D284" s="13">
        <v>311</v>
      </c>
      <c r="E284" s="13" t="s">
        <v>132</v>
      </c>
      <c r="F284" s="13" t="s">
        <v>15</v>
      </c>
      <c r="G284" s="13"/>
      <c r="H284" s="14"/>
      <c r="I284" s="13" t="s">
        <v>15</v>
      </c>
      <c r="J284" s="12"/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  <c r="AT284" s="15">
        <v>0</v>
      </c>
      <c r="AU284" s="23"/>
      <c r="AV284" s="27" t="s">
        <v>15</v>
      </c>
      <c r="AW284" s="21" t="s">
        <v>15</v>
      </c>
      <c r="AX284" s="21" t="s">
        <v>15</v>
      </c>
      <c r="AY284" s="21" t="s">
        <v>15</v>
      </c>
      <c r="AZ284" s="21"/>
      <c r="BA284">
        <f t="shared" si="8"/>
      </c>
      <c r="BB284" s="28">
        <f t="shared" si="9"/>
      </c>
    </row>
    <row r="285" spans="1:54" ht="15">
      <c r="A285" s="12" t="s">
        <v>200</v>
      </c>
      <c r="B285" s="13" t="s">
        <v>13</v>
      </c>
      <c r="C285" s="13">
        <v>4</v>
      </c>
      <c r="D285" s="13">
        <v>312</v>
      </c>
      <c r="E285" s="13" t="s">
        <v>132</v>
      </c>
      <c r="F285" s="13" t="s">
        <v>15</v>
      </c>
      <c r="G285" s="13"/>
      <c r="H285" s="14"/>
      <c r="I285" s="13" t="s">
        <v>15</v>
      </c>
      <c r="J285" s="12"/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  <c r="AT285" s="15">
        <v>0</v>
      </c>
      <c r="AU285" s="23"/>
      <c r="AV285" s="27" t="s">
        <v>15</v>
      </c>
      <c r="AW285" s="21" t="s">
        <v>15</v>
      </c>
      <c r="AX285" s="21" t="s">
        <v>15</v>
      </c>
      <c r="AY285" s="21" t="s">
        <v>15</v>
      </c>
      <c r="AZ285" s="21"/>
      <c r="BA285">
        <f t="shared" si="8"/>
      </c>
      <c r="BB285" s="28">
        <f t="shared" si="9"/>
      </c>
    </row>
    <row r="286" spans="1:54" ht="15">
      <c r="A286" s="12" t="s">
        <v>201</v>
      </c>
      <c r="B286" s="13" t="s">
        <v>13</v>
      </c>
      <c r="C286" s="13">
        <v>4</v>
      </c>
      <c r="D286" s="13">
        <v>313</v>
      </c>
      <c r="E286" s="13" t="s">
        <v>132</v>
      </c>
      <c r="F286" s="13" t="s">
        <v>15</v>
      </c>
      <c r="G286" s="13"/>
      <c r="H286" s="14"/>
      <c r="I286" s="13" t="s">
        <v>15</v>
      </c>
      <c r="J286" s="12"/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23"/>
      <c r="AV286" s="27" t="s">
        <v>15</v>
      </c>
      <c r="AW286" s="21" t="s">
        <v>15</v>
      </c>
      <c r="AX286" s="21" t="s">
        <v>15</v>
      </c>
      <c r="AY286" s="21" t="s">
        <v>15</v>
      </c>
      <c r="AZ286" s="21"/>
      <c r="BA286">
        <f t="shared" si="8"/>
      </c>
      <c r="BB286" s="28">
        <f t="shared" si="9"/>
      </c>
    </row>
    <row r="287" spans="1:54" ht="15">
      <c r="A287" s="12" t="s">
        <v>202</v>
      </c>
      <c r="B287" s="13" t="s">
        <v>13</v>
      </c>
      <c r="C287" s="13">
        <v>4</v>
      </c>
      <c r="D287" s="13">
        <v>314</v>
      </c>
      <c r="E287" s="13" t="s">
        <v>17</v>
      </c>
      <c r="F287" s="13" t="s">
        <v>15</v>
      </c>
      <c r="G287" s="13"/>
      <c r="H287" s="14"/>
      <c r="I287" s="13" t="s">
        <v>15</v>
      </c>
      <c r="J287" s="12"/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  <c r="AT287" s="15">
        <v>0</v>
      </c>
      <c r="AU287" s="23"/>
      <c r="AV287" s="27" t="s">
        <v>15</v>
      </c>
      <c r="AW287" s="21" t="s">
        <v>15</v>
      </c>
      <c r="AX287" s="21" t="s">
        <v>15</v>
      </c>
      <c r="AY287" s="21" t="s">
        <v>15</v>
      </c>
      <c r="AZ287" s="21"/>
      <c r="BA287">
        <f t="shared" si="8"/>
      </c>
      <c r="BB287" s="28">
        <f t="shared" si="9"/>
      </c>
    </row>
    <row r="288" spans="1:54" ht="15">
      <c r="A288" s="12" t="s">
        <v>203</v>
      </c>
      <c r="B288" s="13" t="s">
        <v>13</v>
      </c>
      <c r="C288" s="13">
        <v>4</v>
      </c>
      <c r="D288" s="13">
        <v>315</v>
      </c>
      <c r="E288" s="13" t="s">
        <v>132</v>
      </c>
      <c r="F288" s="13" t="s">
        <v>15</v>
      </c>
      <c r="G288" s="13"/>
      <c r="H288" s="14"/>
      <c r="I288" s="13" t="s">
        <v>15</v>
      </c>
      <c r="J288" s="12"/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  <c r="AT288" s="15">
        <v>0</v>
      </c>
      <c r="AU288" s="23"/>
      <c r="AV288" s="27" t="s">
        <v>15</v>
      </c>
      <c r="AW288" s="21" t="s">
        <v>15</v>
      </c>
      <c r="AX288" s="21" t="s">
        <v>15</v>
      </c>
      <c r="AY288" s="21" t="s">
        <v>15</v>
      </c>
      <c r="AZ288" s="21"/>
      <c r="BA288">
        <f t="shared" si="8"/>
      </c>
      <c r="BB288" s="28">
        <f t="shared" si="9"/>
      </c>
    </row>
    <row r="289" spans="1:54" ht="15">
      <c r="A289" s="12" t="s">
        <v>204</v>
      </c>
      <c r="B289" s="13" t="s">
        <v>13</v>
      </c>
      <c r="C289" s="13">
        <v>4</v>
      </c>
      <c r="D289" s="13">
        <v>316</v>
      </c>
      <c r="E289" s="13" t="s">
        <v>132</v>
      </c>
      <c r="F289" s="13" t="s">
        <v>505</v>
      </c>
      <c r="G289" s="13" t="s">
        <v>22</v>
      </c>
      <c r="H289" s="14"/>
      <c r="I289" s="13" t="s">
        <v>15</v>
      </c>
      <c r="J289" s="12"/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1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23">
        <v>41952.375</v>
      </c>
      <c r="AV289" s="27">
        <v>41952.375</v>
      </c>
      <c r="AW289" s="21">
        <v>0</v>
      </c>
      <c r="AX289" s="21">
        <v>0.041666666666666664</v>
      </c>
      <c r="AY289" s="21" t="s">
        <v>23</v>
      </c>
      <c r="AZ289" s="21" t="s">
        <v>24</v>
      </c>
      <c r="BA289">
        <f t="shared" si="8"/>
      </c>
      <c r="BB289" s="28">
        <f t="shared" si="9"/>
      </c>
    </row>
    <row r="290" spans="1:55" ht="15">
      <c r="A290" s="12" t="s">
        <v>205</v>
      </c>
      <c r="B290" s="13" t="s">
        <v>13</v>
      </c>
      <c r="C290" s="13">
        <v>4</v>
      </c>
      <c r="D290" s="13">
        <v>317</v>
      </c>
      <c r="E290" s="13" t="s">
        <v>26</v>
      </c>
      <c r="F290" s="13" t="s">
        <v>506</v>
      </c>
      <c r="G290" s="13" t="s">
        <v>22</v>
      </c>
      <c r="H290" s="14" t="s">
        <v>124</v>
      </c>
      <c r="I290" s="13" t="s">
        <v>15</v>
      </c>
      <c r="J290" s="12"/>
      <c r="K290" s="15">
        <v>1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0</v>
      </c>
      <c r="AU290" s="23">
        <v>41951.5</v>
      </c>
      <c r="AV290" s="27">
        <v>41951.5</v>
      </c>
      <c r="AW290" s="21">
        <v>0</v>
      </c>
      <c r="AX290" s="21">
        <v>0.041666666666666664</v>
      </c>
      <c r="AY290" s="21" t="s">
        <v>23</v>
      </c>
      <c r="AZ290" s="21" t="s">
        <v>124</v>
      </c>
      <c r="BA290" t="str">
        <f t="shared" si="8"/>
        <v>Pay &amp; Display</v>
      </c>
      <c r="BB290" s="28" t="str">
        <f t="shared" si="9"/>
        <v>Y</v>
      </c>
      <c r="BC290" t="s">
        <v>599</v>
      </c>
    </row>
    <row r="291" spans="1:55" ht="15">
      <c r="A291" s="12" t="s">
        <v>205</v>
      </c>
      <c r="B291" s="13" t="s">
        <v>13</v>
      </c>
      <c r="C291" s="13">
        <v>4</v>
      </c>
      <c r="D291" s="13">
        <v>317</v>
      </c>
      <c r="E291" s="13" t="s">
        <v>26</v>
      </c>
      <c r="F291" s="13" t="s">
        <v>507</v>
      </c>
      <c r="G291" s="13" t="s">
        <v>22</v>
      </c>
      <c r="H291" s="14"/>
      <c r="I291" s="13" t="s">
        <v>15</v>
      </c>
      <c r="J291" s="12"/>
      <c r="K291" s="15">
        <v>0</v>
      </c>
      <c r="L291" s="15">
        <v>0</v>
      </c>
      <c r="M291" s="15">
        <v>0</v>
      </c>
      <c r="N291" s="15">
        <v>1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23">
        <v>41951.625</v>
      </c>
      <c r="AV291" s="27">
        <v>41951.625</v>
      </c>
      <c r="AW291" s="21">
        <v>0</v>
      </c>
      <c r="AX291" s="21">
        <v>0.041666666666666664</v>
      </c>
      <c r="AY291" s="21" t="s">
        <v>23</v>
      </c>
      <c r="AZ291" s="21" t="s">
        <v>24</v>
      </c>
      <c r="BA291" t="str">
        <f t="shared" si="8"/>
        <v>Pay &amp; Display</v>
      </c>
      <c r="BB291" s="28" t="str">
        <f t="shared" si="9"/>
        <v>Y</v>
      </c>
      <c r="BC291" t="s">
        <v>599</v>
      </c>
    </row>
    <row r="292" spans="1:55" ht="15">
      <c r="A292" s="12" t="s">
        <v>205</v>
      </c>
      <c r="B292" s="13" t="s">
        <v>13</v>
      </c>
      <c r="C292" s="13">
        <v>4</v>
      </c>
      <c r="D292" s="13">
        <v>317</v>
      </c>
      <c r="E292" s="13" t="s">
        <v>26</v>
      </c>
      <c r="F292" s="13" t="s">
        <v>379</v>
      </c>
      <c r="G292" s="13" t="s">
        <v>22</v>
      </c>
      <c r="H292" s="14"/>
      <c r="I292" s="13" t="s">
        <v>15</v>
      </c>
      <c r="J292" s="12"/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1</v>
      </c>
      <c r="Q292" s="15">
        <v>1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0</v>
      </c>
      <c r="AU292" s="23">
        <v>41951.708333333336</v>
      </c>
      <c r="AV292" s="27">
        <v>41951.75</v>
      </c>
      <c r="AW292" s="21">
        <v>0.04166666666424135</v>
      </c>
      <c r="AX292" s="21">
        <v>0.083333333330908</v>
      </c>
      <c r="AY292" s="21" t="s">
        <v>23</v>
      </c>
      <c r="AZ292" s="21" t="s">
        <v>24</v>
      </c>
      <c r="BA292" t="str">
        <f t="shared" si="8"/>
        <v>Pay &amp; Display</v>
      </c>
      <c r="BB292" s="28" t="str">
        <f t="shared" si="9"/>
        <v>Y</v>
      </c>
      <c r="BC292" t="s">
        <v>599</v>
      </c>
    </row>
    <row r="293" spans="1:55" ht="15">
      <c r="A293" s="12" t="s">
        <v>205</v>
      </c>
      <c r="B293" s="13" t="s">
        <v>13</v>
      </c>
      <c r="C293" s="13">
        <v>4</v>
      </c>
      <c r="D293" s="13">
        <v>317</v>
      </c>
      <c r="E293" s="13" t="s">
        <v>26</v>
      </c>
      <c r="F293" s="13" t="s">
        <v>508</v>
      </c>
      <c r="G293" s="13" t="s">
        <v>22</v>
      </c>
      <c r="H293" s="14"/>
      <c r="I293" s="13" t="s">
        <v>15</v>
      </c>
      <c r="J293" s="12"/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1</v>
      </c>
      <c r="S293" s="15">
        <v>1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0</v>
      </c>
      <c r="AU293" s="23">
        <v>41951.791666666664</v>
      </c>
      <c r="AV293" s="27">
        <v>41951.833333333336</v>
      </c>
      <c r="AW293" s="21">
        <v>0.041666666671517305</v>
      </c>
      <c r="AX293" s="21">
        <v>0.08333333333818396</v>
      </c>
      <c r="AY293" s="21" t="s">
        <v>23</v>
      </c>
      <c r="AZ293" s="21" t="s">
        <v>24</v>
      </c>
      <c r="BA293" t="str">
        <f t="shared" si="8"/>
        <v>Pay &amp; Display</v>
      </c>
      <c r="BB293" s="28" t="str">
        <f t="shared" si="9"/>
        <v>Y</v>
      </c>
      <c r="BC293" t="s">
        <v>599</v>
      </c>
    </row>
    <row r="294" spans="1:56" ht="15">
      <c r="A294" s="12" t="s">
        <v>205</v>
      </c>
      <c r="B294" s="13" t="s">
        <v>13</v>
      </c>
      <c r="C294" s="13">
        <v>4</v>
      </c>
      <c r="D294" s="13">
        <v>317</v>
      </c>
      <c r="E294" s="13" t="s">
        <v>26</v>
      </c>
      <c r="F294" s="13" t="s">
        <v>509</v>
      </c>
      <c r="G294" s="13" t="s">
        <v>22</v>
      </c>
      <c r="H294" s="14"/>
      <c r="I294" s="13" t="s">
        <v>15</v>
      </c>
      <c r="J294" s="12"/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1</v>
      </c>
      <c r="AD294" s="15">
        <v>1</v>
      </c>
      <c r="AE294" s="15">
        <v>1</v>
      </c>
      <c r="AF294" s="15">
        <v>1</v>
      </c>
      <c r="AG294" s="15">
        <v>1</v>
      </c>
      <c r="AH294" s="15">
        <v>1</v>
      </c>
      <c r="AI294" s="15">
        <v>1</v>
      </c>
      <c r="AJ294" s="15">
        <v>1</v>
      </c>
      <c r="AK294" s="15">
        <v>1</v>
      </c>
      <c r="AL294" s="15">
        <v>1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0</v>
      </c>
      <c r="AU294" s="23">
        <v>41952.25</v>
      </c>
      <c r="AV294" s="27">
        <v>41952.625</v>
      </c>
      <c r="AW294" s="21">
        <v>0.375</v>
      </c>
      <c r="AX294" s="21">
        <v>0.4166666666666667</v>
      </c>
      <c r="AY294" s="21" t="s">
        <v>435</v>
      </c>
      <c r="AZ294" s="21" t="s">
        <v>24</v>
      </c>
      <c r="BA294" t="str">
        <f t="shared" si="8"/>
        <v>Pay &amp; Display</v>
      </c>
      <c r="BB294" s="28" t="str">
        <f t="shared" si="9"/>
        <v>Y</v>
      </c>
      <c r="BD294" t="s">
        <v>600</v>
      </c>
    </row>
    <row r="295" spans="1:56" ht="15">
      <c r="A295" s="12" t="s">
        <v>205</v>
      </c>
      <c r="B295" s="13" t="s">
        <v>13</v>
      </c>
      <c r="C295" s="13">
        <v>4</v>
      </c>
      <c r="D295" s="13">
        <v>317</v>
      </c>
      <c r="E295" s="13" t="s">
        <v>26</v>
      </c>
      <c r="F295" s="13" t="s">
        <v>510</v>
      </c>
      <c r="G295" s="13" t="s">
        <v>43</v>
      </c>
      <c r="H295" s="14"/>
      <c r="I295" s="13" t="s">
        <v>15</v>
      </c>
      <c r="J295" s="12"/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1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0</v>
      </c>
      <c r="AU295" s="23">
        <v>41952.666666666664</v>
      </c>
      <c r="AV295" s="27">
        <v>41952.666666666664</v>
      </c>
      <c r="AW295" s="21">
        <v>0</v>
      </c>
      <c r="AX295" s="21">
        <v>0.041666666666666664</v>
      </c>
      <c r="AY295" s="21" t="s">
        <v>23</v>
      </c>
      <c r="AZ295" s="21" t="s">
        <v>24</v>
      </c>
      <c r="BA295" t="str">
        <f t="shared" si="8"/>
        <v>Pay &amp; Display</v>
      </c>
      <c r="BB295" s="28" t="str">
        <f t="shared" si="9"/>
        <v>Y</v>
      </c>
      <c r="BD295" t="s">
        <v>600</v>
      </c>
    </row>
    <row r="296" spans="1:56" ht="15">
      <c r="A296" s="12" t="s">
        <v>205</v>
      </c>
      <c r="B296" s="13" t="s">
        <v>13</v>
      </c>
      <c r="C296" s="13">
        <v>4</v>
      </c>
      <c r="D296" s="13">
        <v>317</v>
      </c>
      <c r="E296" s="13" t="s">
        <v>26</v>
      </c>
      <c r="F296" s="13" t="s">
        <v>511</v>
      </c>
      <c r="G296" s="13" t="s">
        <v>22</v>
      </c>
      <c r="H296" s="14"/>
      <c r="I296" s="13" t="s">
        <v>15</v>
      </c>
      <c r="J296" s="12"/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1</v>
      </c>
      <c r="AO296" s="15">
        <v>1</v>
      </c>
      <c r="AP296" s="15">
        <v>0</v>
      </c>
      <c r="AQ296" s="15">
        <v>0</v>
      </c>
      <c r="AR296" s="15">
        <v>0</v>
      </c>
      <c r="AS296" s="15">
        <v>0</v>
      </c>
      <c r="AT296" s="15">
        <v>0</v>
      </c>
      <c r="AU296" s="23">
        <v>41952.708333333336</v>
      </c>
      <c r="AV296" s="27">
        <v>41952.75</v>
      </c>
      <c r="AW296" s="21">
        <v>0.04166666666424135</v>
      </c>
      <c r="AX296" s="21">
        <v>0.083333333330908</v>
      </c>
      <c r="AY296" s="21" t="s">
        <v>23</v>
      </c>
      <c r="AZ296" s="21" t="s">
        <v>24</v>
      </c>
      <c r="BA296" t="str">
        <f t="shared" si="8"/>
        <v>Pay &amp; Display</v>
      </c>
      <c r="BB296" s="28" t="str">
        <f t="shared" si="9"/>
        <v>Y</v>
      </c>
      <c r="BD296" t="s">
        <v>600</v>
      </c>
    </row>
    <row r="297" spans="1:56" ht="15">
      <c r="A297" s="12" t="s">
        <v>205</v>
      </c>
      <c r="B297" s="13" t="s">
        <v>13</v>
      </c>
      <c r="C297" s="13">
        <v>4</v>
      </c>
      <c r="D297" s="13">
        <v>317</v>
      </c>
      <c r="E297" s="13" t="s">
        <v>26</v>
      </c>
      <c r="F297" s="13" t="s">
        <v>512</v>
      </c>
      <c r="G297" s="13" t="s">
        <v>22</v>
      </c>
      <c r="H297" s="14"/>
      <c r="I297" s="13" t="s">
        <v>15</v>
      </c>
      <c r="J297" s="12"/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1</v>
      </c>
      <c r="AT297" s="15">
        <v>0</v>
      </c>
      <c r="AU297" s="23">
        <v>41952.916666666664</v>
      </c>
      <c r="AV297" s="27">
        <v>41952.916666666664</v>
      </c>
      <c r="AW297" s="21">
        <v>0</v>
      </c>
      <c r="AX297" s="21">
        <v>0.041666666666666664</v>
      </c>
      <c r="AY297" s="21" t="s">
        <v>23</v>
      </c>
      <c r="AZ297" s="21" t="s">
        <v>24</v>
      </c>
      <c r="BA297" t="str">
        <f t="shared" si="8"/>
        <v>Pay &amp; Display</v>
      </c>
      <c r="BB297" s="28" t="str">
        <f t="shared" si="9"/>
        <v>Y</v>
      </c>
      <c r="BD297" t="s">
        <v>600</v>
      </c>
    </row>
    <row r="298" spans="1:55" ht="15">
      <c r="A298" s="12" t="s">
        <v>211</v>
      </c>
      <c r="B298" s="13" t="s">
        <v>13</v>
      </c>
      <c r="C298" s="13">
        <v>4</v>
      </c>
      <c r="D298" s="13">
        <v>318</v>
      </c>
      <c r="E298" s="13" t="s">
        <v>26</v>
      </c>
      <c r="F298" s="13" t="s">
        <v>513</v>
      </c>
      <c r="G298" s="13" t="s">
        <v>22</v>
      </c>
      <c r="H298" s="14"/>
      <c r="I298" s="13" t="s">
        <v>15</v>
      </c>
      <c r="J298" s="12"/>
      <c r="K298" s="15">
        <v>0</v>
      </c>
      <c r="L298" s="15">
        <v>0</v>
      </c>
      <c r="M298" s="15">
        <v>0</v>
      </c>
      <c r="N298" s="15">
        <v>1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23">
        <v>41951.625</v>
      </c>
      <c r="AV298" s="27">
        <v>41951.625</v>
      </c>
      <c r="AW298" s="21">
        <v>0</v>
      </c>
      <c r="AX298" s="21">
        <v>0.041666666666666664</v>
      </c>
      <c r="AY298" s="21" t="s">
        <v>23</v>
      </c>
      <c r="AZ298" s="21" t="s">
        <v>24</v>
      </c>
      <c r="BA298" t="str">
        <f t="shared" si="8"/>
        <v>Pay &amp; Display</v>
      </c>
      <c r="BB298" s="28" t="str">
        <f t="shared" si="9"/>
        <v>Y</v>
      </c>
      <c r="BC298" t="s">
        <v>599</v>
      </c>
    </row>
    <row r="299" spans="1:55" ht="15">
      <c r="A299" s="12" t="s">
        <v>211</v>
      </c>
      <c r="B299" s="13" t="s">
        <v>13</v>
      </c>
      <c r="C299" s="13">
        <v>4</v>
      </c>
      <c r="D299" s="13">
        <v>318</v>
      </c>
      <c r="E299" s="13" t="s">
        <v>26</v>
      </c>
      <c r="F299" s="13" t="s">
        <v>514</v>
      </c>
      <c r="G299" s="13" t="s">
        <v>22</v>
      </c>
      <c r="H299" s="14"/>
      <c r="I299" s="13" t="s">
        <v>15</v>
      </c>
      <c r="J299" s="12"/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1</v>
      </c>
      <c r="Q299" s="15">
        <v>1</v>
      </c>
      <c r="R299" s="15">
        <v>1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0</v>
      </c>
      <c r="AT299" s="15">
        <v>0</v>
      </c>
      <c r="AU299" s="23">
        <v>41951.708333333336</v>
      </c>
      <c r="AV299" s="27">
        <v>41951.791666666664</v>
      </c>
      <c r="AW299" s="21">
        <v>0.0833333333284827</v>
      </c>
      <c r="AX299" s="21">
        <v>0.12499999999514935</v>
      </c>
      <c r="AY299" s="21" t="s">
        <v>23</v>
      </c>
      <c r="AZ299" s="21" t="s">
        <v>24</v>
      </c>
      <c r="BA299" t="str">
        <f t="shared" si="8"/>
        <v>Pay &amp; Display</v>
      </c>
      <c r="BB299" s="28" t="str">
        <f t="shared" si="9"/>
        <v>Y</v>
      </c>
      <c r="BC299" t="s">
        <v>599</v>
      </c>
    </row>
    <row r="300" spans="1:55" ht="15">
      <c r="A300" s="12" t="s">
        <v>211</v>
      </c>
      <c r="B300" s="13" t="s">
        <v>13</v>
      </c>
      <c r="C300" s="13">
        <v>4</v>
      </c>
      <c r="D300" s="13">
        <v>318</v>
      </c>
      <c r="E300" s="13" t="s">
        <v>26</v>
      </c>
      <c r="F300" s="13" t="s">
        <v>515</v>
      </c>
      <c r="G300" s="13" t="s">
        <v>22</v>
      </c>
      <c r="H300" s="14"/>
      <c r="I300" s="13" t="s">
        <v>15</v>
      </c>
      <c r="J300" s="12"/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1</v>
      </c>
      <c r="T300" s="15">
        <v>1</v>
      </c>
      <c r="U300" s="15">
        <v>1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23">
        <v>41951.833333333336</v>
      </c>
      <c r="AV300" s="27">
        <v>41951.916666666664</v>
      </c>
      <c r="AW300" s="21">
        <v>0.0833333333284827</v>
      </c>
      <c r="AX300" s="21">
        <v>0.12499999999514935</v>
      </c>
      <c r="AY300" s="21" t="s">
        <v>23</v>
      </c>
      <c r="AZ300" s="21" t="s">
        <v>24</v>
      </c>
      <c r="BA300" t="str">
        <f t="shared" si="8"/>
        <v>Pay &amp; Display</v>
      </c>
      <c r="BB300" s="28" t="str">
        <f t="shared" si="9"/>
        <v>Y</v>
      </c>
      <c r="BC300" t="s">
        <v>599</v>
      </c>
    </row>
    <row r="301" spans="1:56" ht="15">
      <c r="A301" s="12" t="s">
        <v>211</v>
      </c>
      <c r="B301" s="13" t="s">
        <v>13</v>
      </c>
      <c r="C301" s="13">
        <v>4</v>
      </c>
      <c r="D301" s="13">
        <v>318</v>
      </c>
      <c r="E301" s="13" t="s">
        <v>26</v>
      </c>
      <c r="F301" s="13" t="s">
        <v>516</v>
      </c>
      <c r="G301" s="13" t="s">
        <v>22</v>
      </c>
      <c r="H301" s="14"/>
      <c r="I301" s="13" t="s">
        <v>15</v>
      </c>
      <c r="J301" s="12"/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1</v>
      </c>
      <c r="AG301" s="15">
        <v>1</v>
      </c>
      <c r="AH301" s="15">
        <v>1</v>
      </c>
      <c r="AI301" s="15">
        <v>1</v>
      </c>
      <c r="AJ301" s="15">
        <v>1</v>
      </c>
      <c r="AK301" s="15">
        <v>1</v>
      </c>
      <c r="AL301" s="15">
        <v>1</v>
      </c>
      <c r="AM301" s="15">
        <v>1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  <c r="AT301" s="15">
        <v>0</v>
      </c>
      <c r="AU301" s="23">
        <v>41952.375</v>
      </c>
      <c r="AV301" s="27">
        <v>41952.666666666664</v>
      </c>
      <c r="AW301" s="21">
        <v>0.29166666666424135</v>
      </c>
      <c r="AX301" s="21">
        <v>0.33333333333090803</v>
      </c>
      <c r="AY301" s="21" t="s">
        <v>123</v>
      </c>
      <c r="AZ301" s="21" t="s">
        <v>24</v>
      </c>
      <c r="BA301" t="str">
        <f t="shared" si="8"/>
        <v>Pay &amp; Display</v>
      </c>
      <c r="BB301" s="28" t="str">
        <f t="shared" si="9"/>
        <v>Y</v>
      </c>
      <c r="BD301" t="s">
        <v>600</v>
      </c>
    </row>
    <row r="302" spans="1:56" ht="15">
      <c r="A302" s="12" t="s">
        <v>211</v>
      </c>
      <c r="B302" s="13" t="s">
        <v>13</v>
      </c>
      <c r="C302" s="13">
        <v>4</v>
      </c>
      <c r="D302" s="13">
        <v>318</v>
      </c>
      <c r="E302" s="13" t="s">
        <v>26</v>
      </c>
      <c r="F302" s="13" t="s">
        <v>517</v>
      </c>
      <c r="G302" s="13" t="s">
        <v>22</v>
      </c>
      <c r="H302" s="14"/>
      <c r="I302" s="13" t="s">
        <v>15</v>
      </c>
      <c r="J302" s="12"/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1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23">
        <v>41952.708333333336</v>
      </c>
      <c r="AV302" s="27">
        <v>41952.708333333336</v>
      </c>
      <c r="AW302" s="21">
        <v>0</v>
      </c>
      <c r="AX302" s="21">
        <v>0.041666666666666664</v>
      </c>
      <c r="AY302" s="21" t="s">
        <v>23</v>
      </c>
      <c r="AZ302" s="21" t="s">
        <v>24</v>
      </c>
      <c r="BA302" t="str">
        <f t="shared" si="8"/>
        <v>Pay &amp; Display</v>
      </c>
      <c r="BB302" s="28" t="str">
        <f t="shared" si="9"/>
        <v>Y</v>
      </c>
      <c r="BD302" t="s">
        <v>600</v>
      </c>
    </row>
    <row r="303" spans="1:56" ht="15">
      <c r="A303" s="12" t="s">
        <v>211</v>
      </c>
      <c r="B303" s="13" t="s">
        <v>13</v>
      </c>
      <c r="C303" s="13">
        <v>4</v>
      </c>
      <c r="D303" s="13">
        <v>318</v>
      </c>
      <c r="E303" s="13" t="s">
        <v>26</v>
      </c>
      <c r="F303" s="13" t="s">
        <v>518</v>
      </c>
      <c r="G303" s="13" t="s">
        <v>22</v>
      </c>
      <c r="H303" s="14"/>
      <c r="I303" s="13" t="s">
        <v>15</v>
      </c>
      <c r="J303" s="12"/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1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23">
        <v>41952.75</v>
      </c>
      <c r="AV303" s="27">
        <v>41952.75</v>
      </c>
      <c r="AW303" s="21">
        <v>0</v>
      </c>
      <c r="AX303" s="21">
        <v>0.041666666666666664</v>
      </c>
      <c r="AY303" s="21" t="s">
        <v>23</v>
      </c>
      <c r="AZ303" s="21" t="s">
        <v>24</v>
      </c>
      <c r="BA303" t="str">
        <f t="shared" si="8"/>
        <v>Pay &amp; Display</v>
      </c>
      <c r="BB303" s="28" t="str">
        <f t="shared" si="9"/>
        <v>Y</v>
      </c>
      <c r="BD303" t="s">
        <v>600</v>
      </c>
    </row>
    <row r="304" spans="1:56" ht="15">
      <c r="A304" s="12" t="s">
        <v>211</v>
      </c>
      <c r="B304" s="13" t="s">
        <v>13</v>
      </c>
      <c r="C304" s="13">
        <v>4</v>
      </c>
      <c r="D304" s="13">
        <v>318</v>
      </c>
      <c r="E304" s="13" t="s">
        <v>26</v>
      </c>
      <c r="F304" s="13" t="s">
        <v>519</v>
      </c>
      <c r="G304" s="13" t="s">
        <v>22</v>
      </c>
      <c r="H304" s="14"/>
      <c r="I304" s="13" t="s">
        <v>15</v>
      </c>
      <c r="J304" s="12"/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1</v>
      </c>
      <c r="AQ304" s="15">
        <v>0</v>
      </c>
      <c r="AR304" s="15">
        <v>0</v>
      </c>
      <c r="AS304" s="15">
        <v>0</v>
      </c>
      <c r="AT304" s="15">
        <v>0</v>
      </c>
      <c r="AU304" s="23">
        <v>41952.791666666664</v>
      </c>
      <c r="AV304" s="27">
        <v>41952.791666666664</v>
      </c>
      <c r="AW304" s="21">
        <v>0</v>
      </c>
      <c r="AX304" s="21">
        <v>0.041666666666666664</v>
      </c>
      <c r="AY304" s="21" t="s">
        <v>23</v>
      </c>
      <c r="AZ304" s="21" t="s">
        <v>24</v>
      </c>
      <c r="BA304" t="str">
        <f t="shared" si="8"/>
        <v>Pay &amp; Display</v>
      </c>
      <c r="BB304" s="28" t="str">
        <f t="shared" si="9"/>
        <v>Y</v>
      </c>
      <c r="BD304" t="s">
        <v>600</v>
      </c>
    </row>
    <row r="305" spans="1:56" ht="15">
      <c r="A305" s="12" t="s">
        <v>211</v>
      </c>
      <c r="B305" s="13" t="s">
        <v>13</v>
      </c>
      <c r="C305" s="13">
        <v>4</v>
      </c>
      <c r="D305" s="13">
        <v>318</v>
      </c>
      <c r="E305" s="13" t="s">
        <v>26</v>
      </c>
      <c r="F305" s="13" t="s">
        <v>520</v>
      </c>
      <c r="G305" s="13" t="s">
        <v>22</v>
      </c>
      <c r="H305" s="14"/>
      <c r="I305" s="13" t="s">
        <v>15</v>
      </c>
      <c r="J305" s="12"/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1</v>
      </c>
      <c r="AS305" s="15">
        <v>0</v>
      </c>
      <c r="AT305" s="15">
        <v>0</v>
      </c>
      <c r="AU305" s="23">
        <v>41952.875</v>
      </c>
      <c r="AV305" s="27">
        <v>41952.875</v>
      </c>
      <c r="AW305" s="21">
        <v>0</v>
      </c>
      <c r="AX305" s="21">
        <v>0.041666666666666664</v>
      </c>
      <c r="AY305" s="21" t="s">
        <v>23</v>
      </c>
      <c r="AZ305" s="21" t="s">
        <v>24</v>
      </c>
      <c r="BA305" t="str">
        <f t="shared" si="8"/>
        <v>Pay &amp; Display</v>
      </c>
      <c r="BB305" s="28" t="str">
        <f t="shared" si="9"/>
        <v>Y</v>
      </c>
      <c r="BD305" t="s">
        <v>600</v>
      </c>
    </row>
    <row r="306" spans="1:55" ht="15">
      <c r="A306" s="12" t="s">
        <v>215</v>
      </c>
      <c r="B306" s="13" t="s">
        <v>13</v>
      </c>
      <c r="C306" s="13">
        <v>4</v>
      </c>
      <c r="D306" s="13">
        <v>319</v>
      </c>
      <c r="E306" s="13" t="s">
        <v>26</v>
      </c>
      <c r="F306" s="13" t="s">
        <v>521</v>
      </c>
      <c r="G306" s="13" t="s">
        <v>22</v>
      </c>
      <c r="H306" s="14"/>
      <c r="I306" s="13" t="s">
        <v>15</v>
      </c>
      <c r="J306" s="12"/>
      <c r="K306" s="15">
        <v>0</v>
      </c>
      <c r="L306" s="15">
        <v>0</v>
      </c>
      <c r="M306" s="15">
        <v>0</v>
      </c>
      <c r="N306" s="15">
        <v>1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23">
        <v>41951.625</v>
      </c>
      <c r="AV306" s="27">
        <v>41951.625</v>
      </c>
      <c r="AW306" s="21">
        <v>0</v>
      </c>
      <c r="AX306" s="21">
        <v>0.041666666666666664</v>
      </c>
      <c r="AY306" s="21" t="s">
        <v>23</v>
      </c>
      <c r="AZ306" s="21" t="s">
        <v>24</v>
      </c>
      <c r="BA306" t="str">
        <f t="shared" si="8"/>
        <v>Pay &amp; Display</v>
      </c>
      <c r="BB306" s="28" t="str">
        <f t="shared" si="9"/>
        <v>Y</v>
      </c>
      <c r="BC306" t="s">
        <v>599</v>
      </c>
    </row>
    <row r="307" spans="1:56" ht="15">
      <c r="A307" s="12" t="s">
        <v>215</v>
      </c>
      <c r="B307" s="13" t="s">
        <v>13</v>
      </c>
      <c r="C307" s="13">
        <v>4</v>
      </c>
      <c r="D307" s="13">
        <v>319</v>
      </c>
      <c r="E307" s="13" t="s">
        <v>26</v>
      </c>
      <c r="F307" s="13" t="s">
        <v>522</v>
      </c>
      <c r="G307" s="13" t="s">
        <v>523</v>
      </c>
      <c r="H307" s="14"/>
      <c r="I307" s="13" t="s">
        <v>15</v>
      </c>
      <c r="J307" s="12"/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1</v>
      </c>
      <c r="X307" s="15">
        <v>1</v>
      </c>
      <c r="Y307" s="15">
        <v>1</v>
      </c>
      <c r="Z307" s="15">
        <v>1</v>
      </c>
      <c r="AA307" s="15">
        <v>1</v>
      </c>
      <c r="AB307" s="15">
        <v>1</v>
      </c>
      <c r="AC307" s="15">
        <v>1</v>
      </c>
      <c r="AD307" s="15">
        <v>1</v>
      </c>
      <c r="AE307" s="15">
        <v>1</v>
      </c>
      <c r="AF307" s="15">
        <v>1</v>
      </c>
      <c r="AG307" s="15">
        <v>1</v>
      </c>
      <c r="AH307" s="15">
        <v>1</v>
      </c>
      <c r="AI307" s="15">
        <v>1</v>
      </c>
      <c r="AJ307" s="15">
        <v>1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23">
        <v>41952</v>
      </c>
      <c r="AV307" s="27">
        <v>41952.541666666664</v>
      </c>
      <c r="AW307" s="21">
        <v>0.5416666666642413</v>
      </c>
      <c r="AX307" s="21">
        <v>0.583333333330908</v>
      </c>
      <c r="AY307" s="21" t="s">
        <v>240</v>
      </c>
      <c r="AZ307" s="21" t="s">
        <v>124</v>
      </c>
      <c r="BA307" t="str">
        <f t="shared" si="8"/>
        <v>Pay &amp; Display</v>
      </c>
      <c r="BB307" s="28" t="str">
        <f t="shared" si="9"/>
        <v>Y</v>
      </c>
      <c r="BD307" t="s">
        <v>600</v>
      </c>
    </row>
    <row r="308" spans="1:56" ht="15">
      <c r="A308" s="12" t="s">
        <v>215</v>
      </c>
      <c r="B308" s="13" t="s">
        <v>13</v>
      </c>
      <c r="C308" s="13">
        <v>4</v>
      </c>
      <c r="D308" s="13">
        <v>319</v>
      </c>
      <c r="E308" s="13" t="s">
        <v>26</v>
      </c>
      <c r="F308" s="13" t="s">
        <v>522</v>
      </c>
      <c r="G308" s="13" t="s">
        <v>22</v>
      </c>
      <c r="H308" s="14"/>
      <c r="I308" s="13" t="s">
        <v>15</v>
      </c>
      <c r="J308" s="12"/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1</v>
      </c>
      <c r="AO308" s="15">
        <v>1</v>
      </c>
      <c r="AP308" s="15">
        <v>1</v>
      </c>
      <c r="AQ308" s="15">
        <v>1</v>
      </c>
      <c r="AR308" s="15">
        <v>1</v>
      </c>
      <c r="AS308" s="15">
        <v>1</v>
      </c>
      <c r="AT308" s="15">
        <v>1</v>
      </c>
      <c r="AU308" s="23">
        <v>41952.708333333336</v>
      </c>
      <c r="AV308" s="27">
        <v>41952.958333333336</v>
      </c>
      <c r="AW308" s="21">
        <v>0.25</v>
      </c>
      <c r="AX308" s="21">
        <v>0.2916666666666667</v>
      </c>
      <c r="AY308" s="21" t="s">
        <v>123</v>
      </c>
      <c r="AZ308" s="21" t="s">
        <v>124</v>
      </c>
      <c r="BA308" t="str">
        <f t="shared" si="8"/>
        <v>Pay &amp; Display</v>
      </c>
      <c r="BB308" s="28" t="str">
        <f t="shared" si="9"/>
        <v>Y</v>
      </c>
      <c r="BD308" t="s">
        <v>600</v>
      </c>
    </row>
    <row r="309" spans="1:54" ht="15">
      <c r="A309" s="12" t="s">
        <v>216</v>
      </c>
      <c r="B309" s="13" t="s">
        <v>13</v>
      </c>
      <c r="C309" s="13">
        <v>4</v>
      </c>
      <c r="D309" s="13">
        <v>320</v>
      </c>
      <c r="E309" s="13" t="s">
        <v>66</v>
      </c>
      <c r="F309" s="13" t="s">
        <v>524</v>
      </c>
      <c r="G309" s="13" t="s">
        <v>22</v>
      </c>
      <c r="H309" s="14"/>
      <c r="I309" s="13" t="s">
        <v>15</v>
      </c>
      <c r="J309" s="12"/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1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  <c r="AT309" s="15">
        <v>0</v>
      </c>
      <c r="AU309" s="23">
        <v>41951.791666666664</v>
      </c>
      <c r="AV309" s="27">
        <v>41951.791666666664</v>
      </c>
      <c r="AW309" s="21">
        <v>0</v>
      </c>
      <c r="AX309" s="21">
        <v>0.041666666666666664</v>
      </c>
      <c r="AY309" s="21" t="s">
        <v>23</v>
      </c>
      <c r="AZ309" s="21" t="s">
        <v>24</v>
      </c>
      <c r="BA309">
        <f t="shared" si="8"/>
      </c>
      <c r="BB309" s="28">
        <f t="shared" si="9"/>
      </c>
    </row>
    <row r="310" spans="1:54" ht="15">
      <c r="A310" s="12" t="s">
        <v>216</v>
      </c>
      <c r="B310" s="13" t="s">
        <v>13</v>
      </c>
      <c r="C310" s="13">
        <v>4</v>
      </c>
      <c r="D310" s="13">
        <v>320</v>
      </c>
      <c r="E310" s="13" t="s">
        <v>66</v>
      </c>
      <c r="F310" s="13" t="s">
        <v>525</v>
      </c>
      <c r="G310" s="13" t="s">
        <v>22</v>
      </c>
      <c r="H310" s="14"/>
      <c r="I310" s="13" t="s">
        <v>15</v>
      </c>
      <c r="J310" s="12"/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1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0</v>
      </c>
      <c r="AU310" s="23">
        <v>41951.916666666664</v>
      </c>
      <c r="AV310" s="27">
        <v>41951.916666666664</v>
      </c>
      <c r="AW310" s="21">
        <v>0</v>
      </c>
      <c r="AX310" s="21">
        <v>0.041666666666666664</v>
      </c>
      <c r="AY310" s="21" t="s">
        <v>23</v>
      </c>
      <c r="AZ310" s="21" t="s">
        <v>24</v>
      </c>
      <c r="BA310">
        <f t="shared" si="8"/>
      </c>
      <c r="BB310" s="28">
        <f t="shared" si="9"/>
      </c>
    </row>
    <row r="311" spans="1:54" ht="15">
      <c r="A311" s="12" t="s">
        <v>216</v>
      </c>
      <c r="B311" s="13" t="s">
        <v>13</v>
      </c>
      <c r="C311" s="13">
        <v>4</v>
      </c>
      <c r="D311" s="13">
        <v>320</v>
      </c>
      <c r="E311" s="13" t="s">
        <v>66</v>
      </c>
      <c r="F311" s="13" t="s">
        <v>526</v>
      </c>
      <c r="G311" s="13" t="s">
        <v>22</v>
      </c>
      <c r="H311" s="14"/>
      <c r="I311" s="13" t="s">
        <v>15</v>
      </c>
      <c r="J311" s="12"/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1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0</v>
      </c>
      <c r="AU311" s="23">
        <v>41952.375</v>
      </c>
      <c r="AV311" s="27">
        <v>41952.375</v>
      </c>
      <c r="AW311" s="21">
        <v>0</v>
      </c>
      <c r="AX311" s="21">
        <v>0.041666666666666664</v>
      </c>
      <c r="AY311" s="21" t="s">
        <v>23</v>
      </c>
      <c r="AZ311" s="21" t="s">
        <v>24</v>
      </c>
      <c r="BA311">
        <f t="shared" si="8"/>
      </c>
      <c r="BB311" s="28">
        <f t="shared" si="9"/>
      </c>
    </row>
    <row r="312" spans="1:54" ht="15">
      <c r="A312" s="12" t="s">
        <v>216</v>
      </c>
      <c r="B312" s="13" t="s">
        <v>13</v>
      </c>
      <c r="C312" s="13">
        <v>4</v>
      </c>
      <c r="D312" s="13">
        <v>320</v>
      </c>
      <c r="E312" s="13" t="s">
        <v>66</v>
      </c>
      <c r="F312" s="13" t="s">
        <v>527</v>
      </c>
      <c r="G312" s="13" t="s">
        <v>22</v>
      </c>
      <c r="H312" s="14"/>
      <c r="I312" s="13" t="s">
        <v>15</v>
      </c>
      <c r="J312" s="12"/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1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23">
        <v>41952.708333333336</v>
      </c>
      <c r="AV312" s="27">
        <v>41952.708333333336</v>
      </c>
      <c r="AW312" s="21">
        <v>0</v>
      </c>
      <c r="AX312" s="21">
        <v>0.041666666666666664</v>
      </c>
      <c r="AY312" s="21" t="s">
        <v>23</v>
      </c>
      <c r="AZ312" s="21" t="s">
        <v>24</v>
      </c>
      <c r="BA312">
        <f t="shared" si="8"/>
      </c>
      <c r="BB312" s="28">
        <f t="shared" si="9"/>
      </c>
    </row>
    <row r="313" spans="1:54" ht="15">
      <c r="A313" s="12" t="s">
        <v>216</v>
      </c>
      <c r="B313" s="13" t="s">
        <v>13</v>
      </c>
      <c r="C313" s="13">
        <v>4</v>
      </c>
      <c r="D313" s="13">
        <v>320</v>
      </c>
      <c r="E313" s="13" t="s">
        <v>66</v>
      </c>
      <c r="F313" s="13" t="s">
        <v>528</v>
      </c>
      <c r="G313" s="13" t="s">
        <v>22</v>
      </c>
      <c r="H313" s="14"/>
      <c r="I313" s="13" t="s">
        <v>15</v>
      </c>
      <c r="J313" s="12"/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1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23">
        <v>41952.75</v>
      </c>
      <c r="AV313" s="27">
        <v>41952.75</v>
      </c>
      <c r="AW313" s="21">
        <v>0</v>
      </c>
      <c r="AX313" s="21">
        <v>0.041666666666666664</v>
      </c>
      <c r="AY313" s="21" t="s">
        <v>23</v>
      </c>
      <c r="AZ313" s="21" t="s">
        <v>24</v>
      </c>
      <c r="BA313">
        <f t="shared" si="8"/>
      </c>
      <c r="BB313" s="28">
        <f t="shared" si="9"/>
      </c>
    </row>
    <row r="314" spans="1:54" ht="15">
      <c r="A314" s="12" t="s">
        <v>217</v>
      </c>
      <c r="B314" s="13" t="s">
        <v>13</v>
      </c>
      <c r="C314" s="13">
        <v>4</v>
      </c>
      <c r="D314" s="13">
        <v>321</v>
      </c>
      <c r="E314" s="13" t="s">
        <v>66</v>
      </c>
      <c r="F314" s="13" t="s">
        <v>529</v>
      </c>
      <c r="G314" s="13" t="s">
        <v>22</v>
      </c>
      <c r="H314" s="14"/>
      <c r="I314" s="13" t="s">
        <v>15</v>
      </c>
      <c r="J314" s="12"/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1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23">
        <v>41951.791666666664</v>
      </c>
      <c r="AV314" s="27">
        <v>41951.791666666664</v>
      </c>
      <c r="AW314" s="21">
        <v>0</v>
      </c>
      <c r="AX314" s="21">
        <v>0.041666666666666664</v>
      </c>
      <c r="AY314" s="21" t="s">
        <v>23</v>
      </c>
      <c r="AZ314" s="21" t="s">
        <v>24</v>
      </c>
      <c r="BA314">
        <f t="shared" si="8"/>
      </c>
      <c r="BB314" s="28">
        <f t="shared" si="9"/>
      </c>
    </row>
    <row r="315" spans="1:54" ht="15">
      <c r="A315" s="12" t="s">
        <v>217</v>
      </c>
      <c r="B315" s="13" t="s">
        <v>13</v>
      </c>
      <c r="C315" s="13">
        <v>4</v>
      </c>
      <c r="D315" s="13">
        <v>321</v>
      </c>
      <c r="E315" s="13" t="s">
        <v>66</v>
      </c>
      <c r="F315" s="13" t="s">
        <v>530</v>
      </c>
      <c r="G315" s="13" t="s">
        <v>43</v>
      </c>
      <c r="H315" s="14"/>
      <c r="I315" s="13" t="s">
        <v>15</v>
      </c>
      <c r="J315" s="12"/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1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15">
        <v>0</v>
      </c>
      <c r="AT315" s="15">
        <v>0</v>
      </c>
      <c r="AU315" s="23">
        <v>41952.375</v>
      </c>
      <c r="AV315" s="27">
        <v>41952.375</v>
      </c>
      <c r="AW315" s="21">
        <v>0</v>
      </c>
      <c r="AX315" s="21">
        <v>0.041666666666666664</v>
      </c>
      <c r="AY315" s="21" t="s">
        <v>23</v>
      </c>
      <c r="AZ315" s="21" t="s">
        <v>24</v>
      </c>
      <c r="BA315">
        <f t="shared" si="8"/>
      </c>
      <c r="BB315" s="28">
        <f t="shared" si="9"/>
      </c>
    </row>
    <row r="316" spans="1:54" ht="15">
      <c r="A316" s="12" t="s">
        <v>217</v>
      </c>
      <c r="B316" s="13" t="s">
        <v>13</v>
      </c>
      <c r="C316" s="13">
        <v>4</v>
      </c>
      <c r="D316" s="13">
        <v>321</v>
      </c>
      <c r="E316" s="13" t="s">
        <v>66</v>
      </c>
      <c r="F316" s="13" t="s">
        <v>531</v>
      </c>
      <c r="G316" s="13" t="s">
        <v>43</v>
      </c>
      <c r="H316" s="14"/>
      <c r="I316" s="13" t="s">
        <v>15</v>
      </c>
      <c r="J316" s="12"/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1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23">
        <v>41952.625</v>
      </c>
      <c r="AV316" s="27">
        <v>41952.625</v>
      </c>
      <c r="AW316" s="21">
        <v>0</v>
      </c>
      <c r="AX316" s="21">
        <v>0.041666666666666664</v>
      </c>
      <c r="AY316" s="21" t="s">
        <v>23</v>
      </c>
      <c r="AZ316" s="21" t="s">
        <v>24</v>
      </c>
      <c r="BA316">
        <f t="shared" si="8"/>
      </c>
      <c r="BB316" s="28">
        <f t="shared" si="9"/>
      </c>
    </row>
    <row r="317" spans="1:54" ht="15">
      <c r="A317" s="12" t="s">
        <v>217</v>
      </c>
      <c r="B317" s="13" t="s">
        <v>13</v>
      </c>
      <c r="C317" s="13">
        <v>4</v>
      </c>
      <c r="D317" s="13">
        <v>321</v>
      </c>
      <c r="E317" s="13" t="s">
        <v>66</v>
      </c>
      <c r="F317" s="13" t="s">
        <v>532</v>
      </c>
      <c r="G317" s="13" t="s">
        <v>22</v>
      </c>
      <c r="H317" s="14"/>
      <c r="I317" s="13" t="s">
        <v>15</v>
      </c>
      <c r="J317" s="12"/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1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23">
        <v>41952.666666666664</v>
      </c>
      <c r="AV317" s="27">
        <v>41952.666666666664</v>
      </c>
      <c r="AW317" s="21">
        <v>0</v>
      </c>
      <c r="AX317" s="21">
        <v>0.041666666666666664</v>
      </c>
      <c r="AY317" s="21" t="s">
        <v>23</v>
      </c>
      <c r="AZ317" s="21" t="s">
        <v>24</v>
      </c>
      <c r="BA317">
        <f t="shared" si="8"/>
      </c>
      <c r="BB317" s="28">
        <f t="shared" si="9"/>
      </c>
    </row>
    <row r="318" spans="1:54" ht="15">
      <c r="A318" s="12" t="s">
        <v>218</v>
      </c>
      <c r="B318" s="13" t="s">
        <v>13</v>
      </c>
      <c r="C318" s="13">
        <v>4</v>
      </c>
      <c r="D318" s="13">
        <v>347</v>
      </c>
      <c r="E318" s="13" t="s">
        <v>66</v>
      </c>
      <c r="F318" s="13" t="s">
        <v>448</v>
      </c>
      <c r="G318" s="13" t="s">
        <v>22</v>
      </c>
      <c r="H318" s="14"/>
      <c r="I318" s="13" t="s">
        <v>15</v>
      </c>
      <c r="J318" s="12"/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1</v>
      </c>
      <c r="U318" s="15">
        <v>0</v>
      </c>
      <c r="V318" s="15">
        <v>0</v>
      </c>
      <c r="W318" s="15">
        <v>0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  <c r="AT318" s="15">
        <v>0</v>
      </c>
      <c r="AU318" s="23">
        <v>41951.875</v>
      </c>
      <c r="AV318" s="27">
        <v>41951.875</v>
      </c>
      <c r="AW318" s="21">
        <v>0</v>
      </c>
      <c r="AX318" s="21">
        <v>0.041666666666666664</v>
      </c>
      <c r="AY318" s="21" t="s">
        <v>23</v>
      </c>
      <c r="AZ318" s="21" t="s">
        <v>24</v>
      </c>
      <c r="BA318">
        <f t="shared" si="8"/>
      </c>
      <c r="BB318" s="28">
        <f t="shared" si="9"/>
      </c>
    </row>
    <row r="319" spans="1:54" ht="15">
      <c r="A319" s="12" t="s">
        <v>218</v>
      </c>
      <c r="B319" s="13" t="s">
        <v>13</v>
      </c>
      <c r="C319" s="13">
        <v>4</v>
      </c>
      <c r="D319" s="13">
        <v>347</v>
      </c>
      <c r="E319" s="13" t="s">
        <v>66</v>
      </c>
      <c r="F319" s="13" t="s">
        <v>533</v>
      </c>
      <c r="G319" s="13" t="s">
        <v>22</v>
      </c>
      <c r="H319" s="14"/>
      <c r="I319" s="13" t="s">
        <v>15</v>
      </c>
      <c r="J319" s="12"/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1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23">
        <v>41952.708333333336</v>
      </c>
      <c r="AV319" s="27">
        <v>41952.708333333336</v>
      </c>
      <c r="AW319" s="21">
        <v>0</v>
      </c>
      <c r="AX319" s="21">
        <v>0.041666666666666664</v>
      </c>
      <c r="AY319" s="21" t="s">
        <v>23</v>
      </c>
      <c r="AZ319" s="21" t="s">
        <v>24</v>
      </c>
      <c r="BA319">
        <f t="shared" si="8"/>
      </c>
      <c r="BB319" s="28">
        <f t="shared" si="9"/>
      </c>
    </row>
    <row r="320" spans="1:54" ht="15">
      <c r="A320" s="12" t="s">
        <v>218</v>
      </c>
      <c r="B320" s="13" t="s">
        <v>13</v>
      </c>
      <c r="C320" s="13">
        <v>4</v>
      </c>
      <c r="D320" s="13">
        <v>347</v>
      </c>
      <c r="E320" s="13" t="s">
        <v>66</v>
      </c>
      <c r="F320" s="13" t="s">
        <v>534</v>
      </c>
      <c r="G320" s="13" t="s">
        <v>22</v>
      </c>
      <c r="H320" s="14"/>
      <c r="I320" s="13" t="s">
        <v>15</v>
      </c>
      <c r="J320" s="12"/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23">
        <v>41952.75</v>
      </c>
      <c r="AV320" s="27">
        <v>41952.75</v>
      </c>
      <c r="AW320" s="21">
        <v>0</v>
      </c>
      <c r="AX320" s="21">
        <v>0.041666666666666664</v>
      </c>
      <c r="AY320" s="21" t="s">
        <v>23</v>
      </c>
      <c r="AZ320" s="21" t="s">
        <v>24</v>
      </c>
      <c r="BA320">
        <f t="shared" si="8"/>
      </c>
      <c r="BB320" s="28">
        <f t="shared" si="9"/>
      </c>
    </row>
    <row r="321" spans="1:55" ht="15">
      <c r="A321" s="12" t="s">
        <v>221</v>
      </c>
      <c r="B321" s="13" t="s">
        <v>13</v>
      </c>
      <c r="C321" s="13">
        <v>4</v>
      </c>
      <c r="D321" s="13">
        <v>348</v>
      </c>
      <c r="E321" s="13" t="s">
        <v>26</v>
      </c>
      <c r="F321" s="13" t="s">
        <v>535</v>
      </c>
      <c r="G321" s="13" t="s">
        <v>22</v>
      </c>
      <c r="H321" s="14"/>
      <c r="I321" s="13" t="s">
        <v>15</v>
      </c>
      <c r="J321" s="12"/>
      <c r="K321" s="15">
        <v>0</v>
      </c>
      <c r="L321" s="15">
        <v>0</v>
      </c>
      <c r="M321" s="15">
        <v>0</v>
      </c>
      <c r="N321" s="15">
        <v>1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23">
        <v>41951.625</v>
      </c>
      <c r="AV321" s="27">
        <v>41951.625</v>
      </c>
      <c r="AW321" s="21">
        <v>0</v>
      </c>
      <c r="AX321" s="21">
        <v>0.041666666666666664</v>
      </c>
      <c r="AY321" s="21" t="s">
        <v>23</v>
      </c>
      <c r="AZ321" s="21" t="s">
        <v>24</v>
      </c>
      <c r="BA321" t="str">
        <f t="shared" si="8"/>
        <v>Pay &amp; Display</v>
      </c>
      <c r="BB321" s="28" t="str">
        <f t="shared" si="9"/>
        <v>Y</v>
      </c>
      <c r="BC321" t="s">
        <v>599</v>
      </c>
    </row>
    <row r="322" spans="1:55" ht="15">
      <c r="A322" s="12" t="s">
        <v>221</v>
      </c>
      <c r="B322" s="13" t="s">
        <v>13</v>
      </c>
      <c r="C322" s="13">
        <v>4</v>
      </c>
      <c r="D322" s="13">
        <v>348</v>
      </c>
      <c r="E322" s="13" t="s">
        <v>26</v>
      </c>
      <c r="F322" s="13" t="s">
        <v>536</v>
      </c>
      <c r="G322" s="13" t="s">
        <v>22</v>
      </c>
      <c r="H322" s="14"/>
      <c r="I322" s="13" t="s">
        <v>15</v>
      </c>
      <c r="J322" s="12"/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1</v>
      </c>
      <c r="Q322" s="15">
        <v>1</v>
      </c>
      <c r="R322" s="15">
        <v>1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23">
        <v>41951.708333333336</v>
      </c>
      <c r="AV322" s="27">
        <v>41951.791666666664</v>
      </c>
      <c r="AW322" s="21">
        <v>0.0833333333284827</v>
      </c>
      <c r="AX322" s="21">
        <v>0.12499999999514935</v>
      </c>
      <c r="AY322" s="21" t="s">
        <v>23</v>
      </c>
      <c r="AZ322" s="21" t="s">
        <v>24</v>
      </c>
      <c r="BA322" t="str">
        <f t="shared" si="8"/>
        <v>Pay &amp; Display</v>
      </c>
      <c r="BB322" s="28" t="str">
        <f t="shared" si="9"/>
        <v>Y</v>
      </c>
      <c r="BC322" t="s">
        <v>599</v>
      </c>
    </row>
    <row r="323" spans="1:55" ht="15">
      <c r="A323" s="12" t="s">
        <v>221</v>
      </c>
      <c r="B323" s="13" t="s">
        <v>13</v>
      </c>
      <c r="C323" s="13">
        <v>4</v>
      </c>
      <c r="D323" s="13">
        <v>348</v>
      </c>
      <c r="E323" s="13" t="s">
        <v>26</v>
      </c>
      <c r="F323" s="13" t="s">
        <v>537</v>
      </c>
      <c r="G323" s="13" t="s">
        <v>22</v>
      </c>
      <c r="H323" s="14"/>
      <c r="I323" s="13" t="s">
        <v>15</v>
      </c>
      <c r="J323" s="12"/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</v>
      </c>
      <c r="T323" s="15">
        <v>1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23">
        <v>41951.833333333336</v>
      </c>
      <c r="AV323" s="27">
        <v>41951.875</v>
      </c>
      <c r="AW323" s="21">
        <v>0.04166666666424135</v>
      </c>
      <c r="AX323" s="21">
        <v>0.083333333330908</v>
      </c>
      <c r="AY323" s="21" t="s">
        <v>23</v>
      </c>
      <c r="AZ323" s="21" t="s">
        <v>24</v>
      </c>
      <c r="BA323" t="str">
        <f aca="true" t="shared" si="10" ref="BA323:BA386">IF(AZ323="","",IF(E323="P&amp;D","Pay &amp; Display",IF(E323="LB","Loading Bay","")))</f>
        <v>Pay &amp; Display</v>
      </c>
      <c r="BB323" s="28" t="str">
        <f aca="true" t="shared" si="11" ref="BB323:BB386">IF(OR(E323="LB",E323="P&amp;D"),"Y","")</f>
        <v>Y</v>
      </c>
      <c r="BC323" t="s">
        <v>599</v>
      </c>
    </row>
    <row r="324" spans="1:55" ht="15">
      <c r="A324" s="12" t="s">
        <v>221</v>
      </c>
      <c r="B324" s="13" t="s">
        <v>13</v>
      </c>
      <c r="C324" s="13">
        <v>4</v>
      </c>
      <c r="D324" s="13">
        <v>348</v>
      </c>
      <c r="E324" s="13" t="s">
        <v>26</v>
      </c>
      <c r="F324" s="13" t="s">
        <v>538</v>
      </c>
      <c r="G324" s="13" t="s">
        <v>22</v>
      </c>
      <c r="H324" s="14"/>
      <c r="I324" s="13" t="s">
        <v>15</v>
      </c>
      <c r="J324" s="12"/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1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23">
        <v>41951.916666666664</v>
      </c>
      <c r="AV324" s="27">
        <v>41951.916666666664</v>
      </c>
      <c r="AW324" s="21">
        <v>0</v>
      </c>
      <c r="AX324" s="21">
        <v>0.041666666666666664</v>
      </c>
      <c r="AY324" s="21" t="s">
        <v>23</v>
      </c>
      <c r="AZ324" s="21" t="s">
        <v>24</v>
      </c>
      <c r="BA324" t="str">
        <f t="shared" si="10"/>
        <v>Pay &amp; Display</v>
      </c>
      <c r="BB324" s="28" t="str">
        <f t="shared" si="11"/>
        <v>Y</v>
      </c>
      <c r="BC324" t="s">
        <v>599</v>
      </c>
    </row>
    <row r="325" spans="1:56" ht="15">
      <c r="A325" s="12" t="s">
        <v>221</v>
      </c>
      <c r="B325" s="13" t="s">
        <v>13</v>
      </c>
      <c r="C325" s="13">
        <v>4</v>
      </c>
      <c r="D325" s="13">
        <v>348</v>
      </c>
      <c r="E325" s="13" t="s">
        <v>26</v>
      </c>
      <c r="F325" s="13" t="s">
        <v>539</v>
      </c>
      <c r="G325" s="13" t="s">
        <v>22</v>
      </c>
      <c r="H325" s="14"/>
      <c r="I325" s="13" t="s">
        <v>15</v>
      </c>
      <c r="J325" s="12"/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1</v>
      </c>
      <c r="X325" s="15">
        <v>1</v>
      </c>
      <c r="Y325" s="15">
        <v>1</v>
      </c>
      <c r="Z325" s="15">
        <v>1</v>
      </c>
      <c r="AA325" s="15">
        <v>1</v>
      </c>
      <c r="AB325" s="15">
        <v>1</v>
      </c>
      <c r="AC325" s="15">
        <v>1</v>
      </c>
      <c r="AD325" s="15">
        <v>1</v>
      </c>
      <c r="AE325" s="15">
        <v>1</v>
      </c>
      <c r="AF325" s="15">
        <v>1</v>
      </c>
      <c r="AG325" s="15">
        <v>1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23">
        <v>41952</v>
      </c>
      <c r="AV325" s="27">
        <v>41952.416666666664</v>
      </c>
      <c r="AW325" s="21">
        <v>0.41666666666424135</v>
      </c>
      <c r="AX325" s="21">
        <v>0.45833333333090803</v>
      </c>
      <c r="AY325" s="21" t="s">
        <v>435</v>
      </c>
      <c r="AZ325" s="21" t="s">
        <v>124</v>
      </c>
      <c r="BA325" t="str">
        <f t="shared" si="10"/>
        <v>Pay &amp; Display</v>
      </c>
      <c r="BB325" s="28" t="str">
        <f t="shared" si="11"/>
        <v>Y</v>
      </c>
      <c r="BD325" t="s">
        <v>600</v>
      </c>
    </row>
    <row r="326" spans="1:56" ht="15">
      <c r="A326" s="12" t="s">
        <v>221</v>
      </c>
      <c r="B326" s="13" t="s">
        <v>13</v>
      </c>
      <c r="C326" s="13">
        <v>4</v>
      </c>
      <c r="D326" s="13">
        <v>348</v>
      </c>
      <c r="E326" s="13" t="s">
        <v>26</v>
      </c>
      <c r="F326" s="13" t="s">
        <v>540</v>
      </c>
      <c r="G326" s="13" t="s">
        <v>22</v>
      </c>
      <c r="H326" s="14"/>
      <c r="I326" s="13" t="s">
        <v>15</v>
      </c>
      <c r="J326" s="12"/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1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23">
        <v>41952.5</v>
      </c>
      <c r="AV326" s="27">
        <v>41952.541666666664</v>
      </c>
      <c r="AW326" s="21">
        <v>0</v>
      </c>
      <c r="AX326" s="21">
        <v>0.041666666666666664</v>
      </c>
      <c r="AY326" s="21" t="s">
        <v>23</v>
      </c>
      <c r="AZ326" s="21" t="s">
        <v>24</v>
      </c>
      <c r="BA326" t="str">
        <f t="shared" si="10"/>
        <v>Pay &amp; Display</v>
      </c>
      <c r="BB326" s="28" t="str">
        <f t="shared" si="11"/>
        <v>Y</v>
      </c>
      <c r="BD326" t="s">
        <v>600</v>
      </c>
    </row>
    <row r="327" spans="1:56" ht="15">
      <c r="A327" s="12" t="s">
        <v>221</v>
      </c>
      <c r="B327" s="13" t="s">
        <v>13</v>
      </c>
      <c r="C327" s="13">
        <v>4</v>
      </c>
      <c r="D327" s="13">
        <v>348</v>
      </c>
      <c r="E327" s="13" t="s">
        <v>26</v>
      </c>
      <c r="F327" s="13" t="s">
        <v>541</v>
      </c>
      <c r="G327" s="13" t="s">
        <v>22</v>
      </c>
      <c r="H327" s="14"/>
      <c r="I327" s="13" t="s">
        <v>15</v>
      </c>
      <c r="J327" s="12"/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1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0</v>
      </c>
      <c r="AU327" s="23">
        <v>41952.541666666664</v>
      </c>
      <c r="AV327" s="27">
        <v>41952.583333333336</v>
      </c>
      <c r="AW327" s="21">
        <v>0</v>
      </c>
      <c r="AX327" s="21">
        <v>0.041666666666666664</v>
      </c>
      <c r="AY327" s="21" t="s">
        <v>23</v>
      </c>
      <c r="AZ327" s="21" t="s">
        <v>24</v>
      </c>
      <c r="BA327" t="str">
        <f t="shared" si="10"/>
        <v>Pay &amp; Display</v>
      </c>
      <c r="BB327" s="28" t="str">
        <f t="shared" si="11"/>
        <v>Y</v>
      </c>
      <c r="BD327" t="s">
        <v>600</v>
      </c>
    </row>
    <row r="328" spans="1:56" ht="15">
      <c r="A328" s="12" t="s">
        <v>221</v>
      </c>
      <c r="B328" s="13" t="s">
        <v>13</v>
      </c>
      <c r="C328" s="13">
        <v>4</v>
      </c>
      <c r="D328" s="13">
        <v>348</v>
      </c>
      <c r="E328" s="13" t="s">
        <v>26</v>
      </c>
      <c r="F328" s="13" t="s">
        <v>542</v>
      </c>
      <c r="G328" s="13" t="s">
        <v>22</v>
      </c>
      <c r="H328" s="14"/>
      <c r="I328" s="13" t="s">
        <v>15</v>
      </c>
      <c r="J328" s="12"/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1</v>
      </c>
      <c r="AL328" s="15">
        <v>1</v>
      </c>
      <c r="AM328" s="15">
        <v>1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23">
        <v>41952.583333333336</v>
      </c>
      <c r="AV328" s="27">
        <v>41952.666666666664</v>
      </c>
      <c r="AW328" s="21">
        <v>0.0833333333284827</v>
      </c>
      <c r="AX328" s="21">
        <v>0.12499999999514935</v>
      </c>
      <c r="AY328" s="21" t="s">
        <v>23</v>
      </c>
      <c r="AZ328" s="21" t="s">
        <v>24</v>
      </c>
      <c r="BA328" t="str">
        <f t="shared" si="10"/>
        <v>Pay &amp; Display</v>
      </c>
      <c r="BB328" s="28" t="str">
        <f t="shared" si="11"/>
        <v>Y</v>
      </c>
      <c r="BD328" t="s">
        <v>600</v>
      </c>
    </row>
    <row r="329" spans="1:56" ht="15">
      <c r="A329" s="12" t="s">
        <v>221</v>
      </c>
      <c r="B329" s="13" t="s">
        <v>13</v>
      </c>
      <c r="C329" s="13">
        <v>4</v>
      </c>
      <c r="D329" s="13">
        <v>348</v>
      </c>
      <c r="E329" s="13" t="s">
        <v>26</v>
      </c>
      <c r="F329" s="13" t="s">
        <v>543</v>
      </c>
      <c r="G329" s="13" t="s">
        <v>22</v>
      </c>
      <c r="H329" s="14"/>
      <c r="I329" s="13" t="s">
        <v>15</v>
      </c>
      <c r="J329" s="12"/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1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23">
        <v>41952.708333333336</v>
      </c>
      <c r="AV329" s="27">
        <v>41952.708333333336</v>
      </c>
      <c r="AW329" s="21">
        <v>0</v>
      </c>
      <c r="AX329" s="21">
        <v>0.041666666666666664</v>
      </c>
      <c r="AY329" s="21" t="s">
        <v>23</v>
      </c>
      <c r="AZ329" s="21" t="s">
        <v>24</v>
      </c>
      <c r="BA329" t="str">
        <f t="shared" si="10"/>
        <v>Pay &amp; Display</v>
      </c>
      <c r="BB329" s="28" t="str">
        <f t="shared" si="11"/>
        <v>Y</v>
      </c>
      <c r="BD329" t="s">
        <v>600</v>
      </c>
    </row>
    <row r="330" spans="1:56" ht="15">
      <c r="A330" s="12" t="s">
        <v>221</v>
      </c>
      <c r="B330" s="13" t="s">
        <v>13</v>
      </c>
      <c r="C330" s="13">
        <v>4</v>
      </c>
      <c r="D330" s="13">
        <v>348</v>
      </c>
      <c r="E330" s="13" t="s">
        <v>26</v>
      </c>
      <c r="F330" s="13" t="s">
        <v>544</v>
      </c>
      <c r="G330" s="13" t="s">
        <v>22</v>
      </c>
      <c r="H330" s="14"/>
      <c r="I330" s="13" t="s">
        <v>15</v>
      </c>
      <c r="J330" s="12"/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</v>
      </c>
      <c r="AP330" s="15">
        <v>1</v>
      </c>
      <c r="AQ330" s="15">
        <v>0</v>
      </c>
      <c r="AR330" s="15">
        <v>0</v>
      </c>
      <c r="AS330" s="15">
        <v>0</v>
      </c>
      <c r="AT330" s="15">
        <v>0</v>
      </c>
      <c r="AU330" s="23">
        <v>41952.75</v>
      </c>
      <c r="AV330" s="27">
        <v>41952.791666666664</v>
      </c>
      <c r="AW330" s="21">
        <v>0.04166666666424135</v>
      </c>
      <c r="AX330" s="21">
        <v>0.083333333330908</v>
      </c>
      <c r="AY330" s="21" t="s">
        <v>23</v>
      </c>
      <c r="AZ330" s="21" t="s">
        <v>24</v>
      </c>
      <c r="BA330" t="str">
        <f t="shared" si="10"/>
        <v>Pay &amp; Display</v>
      </c>
      <c r="BB330" s="28" t="str">
        <f t="shared" si="11"/>
        <v>Y</v>
      </c>
      <c r="BD330" t="s">
        <v>600</v>
      </c>
    </row>
    <row r="331" spans="1:56" ht="15">
      <c r="A331" s="12" t="s">
        <v>221</v>
      </c>
      <c r="B331" s="13" t="s">
        <v>13</v>
      </c>
      <c r="C331" s="13">
        <v>4</v>
      </c>
      <c r="D331" s="13">
        <v>348</v>
      </c>
      <c r="E331" s="13" t="s">
        <v>26</v>
      </c>
      <c r="F331" s="13" t="s">
        <v>545</v>
      </c>
      <c r="G331" s="13" t="s">
        <v>22</v>
      </c>
      <c r="H331" s="14"/>
      <c r="I331" s="13" t="s">
        <v>15</v>
      </c>
      <c r="J331" s="12"/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1</v>
      </c>
      <c r="AT331" s="15">
        <v>1</v>
      </c>
      <c r="AU331" s="23">
        <v>41952.916666666664</v>
      </c>
      <c r="AV331" s="27">
        <v>41952.958333333336</v>
      </c>
      <c r="AW331" s="21">
        <v>0.041666666671517305</v>
      </c>
      <c r="AX331" s="21">
        <v>0.08333333333818396</v>
      </c>
      <c r="AY331" s="21" t="s">
        <v>23</v>
      </c>
      <c r="AZ331" s="21" t="s">
        <v>24</v>
      </c>
      <c r="BA331" t="str">
        <f t="shared" si="10"/>
        <v>Pay &amp; Display</v>
      </c>
      <c r="BB331" s="28" t="str">
        <f t="shared" si="11"/>
        <v>Y</v>
      </c>
      <c r="BD331" t="s">
        <v>600</v>
      </c>
    </row>
    <row r="332" spans="1:55" ht="15">
      <c r="A332" s="12" t="s">
        <v>229</v>
      </c>
      <c r="B332" s="13" t="s">
        <v>13</v>
      </c>
      <c r="C332" s="13">
        <v>4</v>
      </c>
      <c r="D332" s="13">
        <v>349</v>
      </c>
      <c r="E332" s="13" t="s">
        <v>26</v>
      </c>
      <c r="F332" s="13" t="s">
        <v>546</v>
      </c>
      <c r="G332" s="13" t="s">
        <v>22</v>
      </c>
      <c r="H332" s="14"/>
      <c r="I332" s="13" t="s">
        <v>15</v>
      </c>
      <c r="J332" s="12"/>
      <c r="K332" s="15">
        <v>1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23">
        <v>41951.5</v>
      </c>
      <c r="AV332" s="27">
        <v>41951.5</v>
      </c>
      <c r="AW332" s="21">
        <v>0</v>
      </c>
      <c r="AX332" s="21">
        <v>0.041666666666666664</v>
      </c>
      <c r="AY332" s="21" t="s">
        <v>23</v>
      </c>
      <c r="AZ332" s="21" t="s">
        <v>24</v>
      </c>
      <c r="BA332" t="str">
        <f t="shared" si="10"/>
        <v>Pay &amp; Display</v>
      </c>
      <c r="BB332" s="28" t="str">
        <f t="shared" si="11"/>
        <v>Y</v>
      </c>
      <c r="BC332" t="s">
        <v>599</v>
      </c>
    </row>
    <row r="333" spans="1:55" ht="15">
      <c r="A333" s="12" t="s">
        <v>229</v>
      </c>
      <c r="B333" s="13" t="s">
        <v>13</v>
      </c>
      <c r="C333" s="13">
        <v>4</v>
      </c>
      <c r="D333" s="13">
        <v>349</v>
      </c>
      <c r="E333" s="13" t="s">
        <v>26</v>
      </c>
      <c r="F333" s="13" t="s">
        <v>547</v>
      </c>
      <c r="G333" s="13" t="s">
        <v>22</v>
      </c>
      <c r="H333" s="14"/>
      <c r="I333" s="13" t="s">
        <v>15</v>
      </c>
      <c r="J333" s="12"/>
      <c r="K333" s="15">
        <v>0</v>
      </c>
      <c r="L333" s="15">
        <v>0</v>
      </c>
      <c r="M333" s="15">
        <v>0</v>
      </c>
      <c r="N333" s="15">
        <v>1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23">
        <v>41951.625</v>
      </c>
      <c r="AV333" s="27">
        <v>41951.625</v>
      </c>
      <c r="AW333" s="21">
        <v>0</v>
      </c>
      <c r="AX333" s="21">
        <v>0.041666666666666664</v>
      </c>
      <c r="AY333" s="21" t="s">
        <v>23</v>
      </c>
      <c r="AZ333" s="21" t="s">
        <v>24</v>
      </c>
      <c r="BA333" t="str">
        <f t="shared" si="10"/>
        <v>Pay &amp; Display</v>
      </c>
      <c r="BB333" s="28" t="str">
        <f t="shared" si="11"/>
        <v>Y</v>
      </c>
      <c r="BC333" t="s">
        <v>599</v>
      </c>
    </row>
    <row r="334" spans="1:55" ht="15">
      <c r="A334" s="12" t="s">
        <v>229</v>
      </c>
      <c r="B334" s="13" t="s">
        <v>13</v>
      </c>
      <c r="C334" s="13">
        <v>4</v>
      </c>
      <c r="D334" s="13">
        <v>349</v>
      </c>
      <c r="E334" s="13" t="s">
        <v>26</v>
      </c>
      <c r="F334" s="13" t="s">
        <v>548</v>
      </c>
      <c r="G334" s="13" t="s">
        <v>22</v>
      </c>
      <c r="H334" s="14"/>
      <c r="I334" s="13" t="s">
        <v>15</v>
      </c>
      <c r="J334" s="12"/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1</v>
      </c>
      <c r="Q334" s="15">
        <v>1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23">
        <v>41951.708333333336</v>
      </c>
      <c r="AV334" s="27">
        <v>41951.75</v>
      </c>
      <c r="AW334" s="21">
        <v>0.04166666666424135</v>
      </c>
      <c r="AX334" s="21">
        <v>0.083333333330908</v>
      </c>
      <c r="AY334" s="21" t="s">
        <v>23</v>
      </c>
      <c r="AZ334" s="21" t="s">
        <v>24</v>
      </c>
      <c r="BA334" t="str">
        <f t="shared" si="10"/>
        <v>Pay &amp; Display</v>
      </c>
      <c r="BB334" s="28" t="str">
        <f t="shared" si="11"/>
        <v>Y</v>
      </c>
      <c r="BC334" t="s">
        <v>599</v>
      </c>
    </row>
    <row r="335" spans="1:55" ht="15">
      <c r="A335" s="12" t="s">
        <v>229</v>
      </c>
      <c r="B335" s="13" t="s">
        <v>13</v>
      </c>
      <c r="C335" s="13">
        <v>4</v>
      </c>
      <c r="D335" s="13">
        <v>349</v>
      </c>
      <c r="E335" s="13" t="s">
        <v>26</v>
      </c>
      <c r="F335" s="13" t="s">
        <v>549</v>
      </c>
      <c r="G335" s="13" t="s">
        <v>22</v>
      </c>
      <c r="H335" s="14"/>
      <c r="I335" s="13" t="s">
        <v>15</v>
      </c>
      <c r="J335" s="12"/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1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23">
        <v>41951.791666666664</v>
      </c>
      <c r="AV335" s="27">
        <v>41951.791666666664</v>
      </c>
      <c r="AW335" s="21">
        <v>0</v>
      </c>
      <c r="AX335" s="21">
        <v>0.041666666666666664</v>
      </c>
      <c r="AY335" s="21" t="s">
        <v>23</v>
      </c>
      <c r="AZ335" s="21" t="s">
        <v>24</v>
      </c>
      <c r="BA335" t="str">
        <f t="shared" si="10"/>
        <v>Pay &amp; Display</v>
      </c>
      <c r="BB335" s="28" t="str">
        <f t="shared" si="11"/>
        <v>Y</v>
      </c>
      <c r="BC335" t="s">
        <v>599</v>
      </c>
    </row>
    <row r="336" spans="1:55" ht="15">
      <c r="A336" s="12" t="s">
        <v>229</v>
      </c>
      <c r="B336" s="13" t="s">
        <v>13</v>
      </c>
      <c r="C336" s="13">
        <v>4</v>
      </c>
      <c r="D336" s="13">
        <v>349</v>
      </c>
      <c r="E336" s="13" t="s">
        <v>26</v>
      </c>
      <c r="F336" s="13" t="s">
        <v>550</v>
      </c>
      <c r="G336" s="13" t="s">
        <v>22</v>
      </c>
      <c r="H336" s="14"/>
      <c r="I336" s="13" t="s">
        <v>15</v>
      </c>
      <c r="J336" s="12"/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1</v>
      </c>
      <c r="T336" s="15">
        <v>1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23">
        <v>41951.833333333336</v>
      </c>
      <c r="AV336" s="27">
        <v>41951.875</v>
      </c>
      <c r="AW336" s="21">
        <v>0.04166666666424135</v>
      </c>
      <c r="AX336" s="21">
        <v>0.083333333330908</v>
      </c>
      <c r="AY336" s="21" t="s">
        <v>23</v>
      </c>
      <c r="AZ336" s="21" t="s">
        <v>24</v>
      </c>
      <c r="BA336" t="str">
        <f t="shared" si="10"/>
        <v>Pay &amp; Display</v>
      </c>
      <c r="BB336" s="28" t="str">
        <f t="shared" si="11"/>
        <v>Y</v>
      </c>
      <c r="BC336" t="s">
        <v>599</v>
      </c>
    </row>
    <row r="337" spans="1:56" ht="15">
      <c r="A337" s="12" t="s">
        <v>229</v>
      </c>
      <c r="B337" s="13" t="s">
        <v>13</v>
      </c>
      <c r="C337" s="13">
        <v>4</v>
      </c>
      <c r="D337" s="13">
        <v>349</v>
      </c>
      <c r="E337" s="13" t="s">
        <v>26</v>
      </c>
      <c r="F337" s="13" t="s">
        <v>551</v>
      </c>
      <c r="G337" s="13" t="s">
        <v>22</v>
      </c>
      <c r="H337" s="14"/>
      <c r="I337" s="13" t="s">
        <v>15</v>
      </c>
      <c r="J337" s="12"/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1</v>
      </c>
      <c r="AE337" s="15">
        <v>1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23">
        <v>41952.291666666664</v>
      </c>
      <c r="AV337" s="27">
        <v>41952.333333333336</v>
      </c>
      <c r="AW337" s="21">
        <v>0.041666666671517305</v>
      </c>
      <c r="AX337" s="21">
        <v>0.08333333333818396</v>
      </c>
      <c r="AY337" s="21" t="s">
        <v>23</v>
      </c>
      <c r="AZ337" s="21" t="s">
        <v>24</v>
      </c>
      <c r="BA337" t="str">
        <f t="shared" si="10"/>
        <v>Pay &amp; Display</v>
      </c>
      <c r="BB337" s="28" t="str">
        <f t="shared" si="11"/>
        <v>Y</v>
      </c>
      <c r="BD337" t="s">
        <v>600</v>
      </c>
    </row>
    <row r="338" spans="1:56" ht="15">
      <c r="A338" s="12" t="s">
        <v>229</v>
      </c>
      <c r="B338" s="13" t="s">
        <v>13</v>
      </c>
      <c r="C338" s="13">
        <v>4</v>
      </c>
      <c r="D338" s="13">
        <v>349</v>
      </c>
      <c r="E338" s="13" t="s">
        <v>26</v>
      </c>
      <c r="F338" s="13" t="s">
        <v>552</v>
      </c>
      <c r="G338" s="13" t="s">
        <v>22</v>
      </c>
      <c r="H338" s="14"/>
      <c r="I338" s="13" t="s">
        <v>15</v>
      </c>
      <c r="J338" s="12"/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1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23">
        <v>41952.375</v>
      </c>
      <c r="AV338" s="27">
        <v>41952.375</v>
      </c>
      <c r="AW338" s="21">
        <v>0</v>
      </c>
      <c r="AX338" s="21">
        <v>0.041666666666666664</v>
      </c>
      <c r="AY338" s="21" t="s">
        <v>23</v>
      </c>
      <c r="AZ338" s="21" t="s">
        <v>24</v>
      </c>
      <c r="BA338" t="str">
        <f t="shared" si="10"/>
        <v>Pay &amp; Display</v>
      </c>
      <c r="BB338" s="28" t="str">
        <f t="shared" si="11"/>
        <v>Y</v>
      </c>
      <c r="BD338" t="s">
        <v>600</v>
      </c>
    </row>
    <row r="339" spans="1:56" ht="15">
      <c r="A339" s="12" t="s">
        <v>229</v>
      </c>
      <c r="B339" s="13" t="s">
        <v>13</v>
      </c>
      <c r="C339" s="13">
        <v>4</v>
      </c>
      <c r="D339" s="13">
        <v>349</v>
      </c>
      <c r="E339" s="13" t="s">
        <v>26</v>
      </c>
      <c r="F339" s="13" t="s">
        <v>553</v>
      </c>
      <c r="G339" s="13" t="s">
        <v>22</v>
      </c>
      <c r="H339" s="14"/>
      <c r="I339" s="13" t="s">
        <v>15</v>
      </c>
      <c r="J339" s="12"/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1</v>
      </c>
      <c r="AH339" s="15">
        <v>1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23">
        <v>41952.416666666664</v>
      </c>
      <c r="AV339" s="27">
        <v>41952.458333333336</v>
      </c>
      <c r="AW339" s="21">
        <v>0.041666666671517305</v>
      </c>
      <c r="AX339" s="21">
        <v>0.08333333333818396</v>
      </c>
      <c r="AY339" s="21" t="s">
        <v>23</v>
      </c>
      <c r="AZ339" s="21" t="s">
        <v>24</v>
      </c>
      <c r="BA339" t="str">
        <f t="shared" si="10"/>
        <v>Pay &amp; Display</v>
      </c>
      <c r="BB339" s="28" t="str">
        <f t="shared" si="11"/>
        <v>Y</v>
      </c>
      <c r="BD339" t="s">
        <v>600</v>
      </c>
    </row>
    <row r="340" spans="1:56" ht="15">
      <c r="A340" s="12" t="s">
        <v>229</v>
      </c>
      <c r="B340" s="13" t="s">
        <v>13</v>
      </c>
      <c r="C340" s="13">
        <v>4</v>
      </c>
      <c r="D340" s="13">
        <v>349</v>
      </c>
      <c r="E340" s="13" t="s">
        <v>26</v>
      </c>
      <c r="F340" s="13" t="s">
        <v>554</v>
      </c>
      <c r="G340" s="13" t="s">
        <v>22</v>
      </c>
      <c r="H340" s="14"/>
      <c r="I340" s="13" t="s">
        <v>15</v>
      </c>
      <c r="J340" s="12"/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1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23">
        <v>41952.5</v>
      </c>
      <c r="AV340" s="27">
        <v>41952.5</v>
      </c>
      <c r="AW340" s="21">
        <v>0</v>
      </c>
      <c r="AX340" s="21">
        <v>0.041666666666666664</v>
      </c>
      <c r="AY340" s="21" t="s">
        <v>23</v>
      </c>
      <c r="AZ340" s="21" t="s">
        <v>24</v>
      </c>
      <c r="BA340" t="str">
        <f t="shared" si="10"/>
        <v>Pay &amp; Display</v>
      </c>
      <c r="BB340" s="28" t="str">
        <f t="shared" si="11"/>
        <v>Y</v>
      </c>
      <c r="BD340" t="s">
        <v>600</v>
      </c>
    </row>
    <row r="341" spans="1:56" ht="15">
      <c r="A341" s="12" t="s">
        <v>229</v>
      </c>
      <c r="B341" s="13" t="s">
        <v>13</v>
      </c>
      <c r="C341" s="13">
        <v>4</v>
      </c>
      <c r="D341" s="13">
        <v>349</v>
      </c>
      <c r="E341" s="13" t="s">
        <v>26</v>
      </c>
      <c r="F341" s="13" t="s">
        <v>555</v>
      </c>
      <c r="G341" s="13" t="s">
        <v>22</v>
      </c>
      <c r="H341" s="14"/>
      <c r="I341" s="13" t="s">
        <v>15</v>
      </c>
      <c r="J341" s="12"/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1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23">
        <v>41952.541666666664</v>
      </c>
      <c r="AV341" s="27">
        <v>41952.541666666664</v>
      </c>
      <c r="AW341" s="21">
        <v>0</v>
      </c>
      <c r="AX341" s="21">
        <v>0.041666666666666664</v>
      </c>
      <c r="AY341" s="21" t="s">
        <v>23</v>
      </c>
      <c r="AZ341" s="21" t="s">
        <v>24</v>
      </c>
      <c r="BA341" t="str">
        <f t="shared" si="10"/>
        <v>Pay &amp; Display</v>
      </c>
      <c r="BB341" s="28" t="str">
        <f t="shared" si="11"/>
        <v>Y</v>
      </c>
      <c r="BD341" t="s">
        <v>600</v>
      </c>
    </row>
    <row r="342" spans="1:56" ht="15">
      <c r="A342" s="12" t="s">
        <v>229</v>
      </c>
      <c r="B342" s="13" t="s">
        <v>13</v>
      </c>
      <c r="C342" s="13">
        <v>4</v>
      </c>
      <c r="D342" s="13">
        <v>349</v>
      </c>
      <c r="E342" s="13" t="s">
        <v>26</v>
      </c>
      <c r="F342" s="13" t="s">
        <v>556</v>
      </c>
      <c r="G342" s="13" t="s">
        <v>22</v>
      </c>
      <c r="H342" s="14"/>
      <c r="I342" s="13" t="s">
        <v>15</v>
      </c>
      <c r="J342" s="12"/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1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23">
        <v>41952.583333333336</v>
      </c>
      <c r="AV342" s="27">
        <v>41952.583333333336</v>
      </c>
      <c r="AW342" s="21">
        <v>0</v>
      </c>
      <c r="AX342" s="21">
        <v>0.041666666666666664</v>
      </c>
      <c r="AY342" s="21" t="s">
        <v>23</v>
      </c>
      <c r="AZ342" s="21" t="s">
        <v>24</v>
      </c>
      <c r="BA342" t="str">
        <f t="shared" si="10"/>
        <v>Pay &amp; Display</v>
      </c>
      <c r="BB342" s="28" t="str">
        <f t="shared" si="11"/>
        <v>Y</v>
      </c>
      <c r="BD342" t="s">
        <v>600</v>
      </c>
    </row>
    <row r="343" spans="1:56" ht="15">
      <c r="A343" s="12" t="s">
        <v>229</v>
      </c>
      <c r="B343" s="13" t="s">
        <v>13</v>
      </c>
      <c r="C343" s="13">
        <v>4</v>
      </c>
      <c r="D343" s="13">
        <v>349</v>
      </c>
      <c r="E343" s="13" t="s">
        <v>26</v>
      </c>
      <c r="F343" s="13" t="s">
        <v>557</v>
      </c>
      <c r="G343" s="13" t="s">
        <v>22</v>
      </c>
      <c r="H343" s="14"/>
      <c r="I343" s="13" t="s">
        <v>15</v>
      </c>
      <c r="J343" s="12"/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1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  <c r="AU343" s="23">
        <v>41952.625</v>
      </c>
      <c r="AV343" s="27">
        <v>41952.625</v>
      </c>
      <c r="AW343" s="21">
        <v>0</v>
      </c>
      <c r="AX343" s="21">
        <v>0.041666666666666664</v>
      </c>
      <c r="AY343" s="21" t="s">
        <v>23</v>
      </c>
      <c r="AZ343" s="21" t="s">
        <v>24</v>
      </c>
      <c r="BA343" t="str">
        <f t="shared" si="10"/>
        <v>Pay &amp; Display</v>
      </c>
      <c r="BB343" s="28" t="str">
        <f t="shared" si="11"/>
        <v>Y</v>
      </c>
      <c r="BD343" t="s">
        <v>600</v>
      </c>
    </row>
    <row r="344" spans="1:56" ht="15">
      <c r="A344" s="12" t="s">
        <v>229</v>
      </c>
      <c r="B344" s="13" t="s">
        <v>13</v>
      </c>
      <c r="C344" s="13">
        <v>4</v>
      </c>
      <c r="D344" s="13">
        <v>349</v>
      </c>
      <c r="E344" s="13" t="s">
        <v>26</v>
      </c>
      <c r="F344" s="13" t="s">
        <v>558</v>
      </c>
      <c r="G344" s="13" t="s">
        <v>22</v>
      </c>
      <c r="H344" s="14"/>
      <c r="I344" s="13" t="s">
        <v>15</v>
      </c>
      <c r="J344" s="12"/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1</v>
      </c>
      <c r="AN344" s="15">
        <v>1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23">
        <v>41952.666666666664</v>
      </c>
      <c r="AV344" s="27">
        <v>41952.708333333336</v>
      </c>
      <c r="AW344" s="21">
        <v>0.041666666671517305</v>
      </c>
      <c r="AX344" s="21">
        <v>0.08333333333818396</v>
      </c>
      <c r="AY344" s="21" t="s">
        <v>23</v>
      </c>
      <c r="AZ344" s="21" t="s">
        <v>24</v>
      </c>
      <c r="BA344" t="str">
        <f t="shared" si="10"/>
        <v>Pay &amp; Display</v>
      </c>
      <c r="BB344" s="28" t="str">
        <f t="shared" si="11"/>
        <v>Y</v>
      </c>
      <c r="BD344" t="s">
        <v>600</v>
      </c>
    </row>
    <row r="345" spans="1:56" ht="15">
      <c r="A345" s="12" t="s">
        <v>229</v>
      </c>
      <c r="B345" s="13" t="s">
        <v>13</v>
      </c>
      <c r="C345" s="13">
        <v>4</v>
      </c>
      <c r="D345" s="13">
        <v>349</v>
      </c>
      <c r="E345" s="13" t="s">
        <v>26</v>
      </c>
      <c r="F345" s="13" t="s">
        <v>559</v>
      </c>
      <c r="G345" s="13" t="s">
        <v>22</v>
      </c>
      <c r="H345" s="14"/>
      <c r="I345" s="13" t="s">
        <v>15</v>
      </c>
      <c r="J345" s="12"/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1</v>
      </c>
      <c r="AP345" s="15">
        <v>1</v>
      </c>
      <c r="AQ345" s="15">
        <v>0</v>
      </c>
      <c r="AR345" s="15">
        <v>0</v>
      </c>
      <c r="AS345" s="15">
        <v>0</v>
      </c>
      <c r="AT345" s="15">
        <v>0</v>
      </c>
      <c r="AU345" s="23">
        <v>41952.75</v>
      </c>
      <c r="AV345" s="27">
        <v>41952.791666666664</v>
      </c>
      <c r="AW345" s="21">
        <v>0.04166666666424135</v>
      </c>
      <c r="AX345" s="21">
        <v>0.083333333330908</v>
      </c>
      <c r="AY345" s="21" t="s">
        <v>23</v>
      </c>
      <c r="AZ345" s="21" t="s">
        <v>24</v>
      </c>
      <c r="BA345" t="str">
        <f t="shared" si="10"/>
        <v>Pay &amp; Display</v>
      </c>
      <c r="BB345" s="28" t="str">
        <f t="shared" si="11"/>
        <v>Y</v>
      </c>
      <c r="BD345" t="s">
        <v>600</v>
      </c>
    </row>
    <row r="346" spans="1:55" ht="15">
      <c r="A346" s="12" t="s">
        <v>234</v>
      </c>
      <c r="B346" s="13" t="s">
        <v>13</v>
      </c>
      <c r="C346" s="13">
        <v>4</v>
      </c>
      <c r="D346" s="13">
        <v>350</v>
      </c>
      <c r="E346" s="13" t="s">
        <v>26</v>
      </c>
      <c r="F346" s="13" t="s">
        <v>560</v>
      </c>
      <c r="G346" s="13" t="s">
        <v>22</v>
      </c>
      <c r="H346" s="14"/>
      <c r="I346" s="13" t="s">
        <v>15</v>
      </c>
      <c r="J346" s="12"/>
      <c r="K346" s="15">
        <v>1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15">
        <v>0</v>
      </c>
      <c r="AR346" s="15">
        <v>0</v>
      </c>
      <c r="AS346" s="15">
        <v>0</v>
      </c>
      <c r="AT346" s="15">
        <v>0</v>
      </c>
      <c r="AU346" s="23">
        <v>41951.5</v>
      </c>
      <c r="AV346" s="27">
        <v>41951.5</v>
      </c>
      <c r="AW346" s="21">
        <v>0</v>
      </c>
      <c r="AX346" s="21">
        <v>0.041666666666666664</v>
      </c>
      <c r="AY346" s="21" t="s">
        <v>23</v>
      </c>
      <c r="AZ346" s="21" t="s">
        <v>24</v>
      </c>
      <c r="BA346" t="str">
        <f t="shared" si="10"/>
        <v>Pay &amp; Display</v>
      </c>
      <c r="BB346" s="28" t="str">
        <f t="shared" si="11"/>
        <v>Y</v>
      </c>
      <c r="BC346" t="s">
        <v>599</v>
      </c>
    </row>
    <row r="347" spans="1:55" ht="15">
      <c r="A347" s="12" t="s">
        <v>234</v>
      </c>
      <c r="B347" s="13" t="s">
        <v>13</v>
      </c>
      <c r="C347" s="13">
        <v>4</v>
      </c>
      <c r="D347" s="13">
        <v>350</v>
      </c>
      <c r="E347" s="13" t="s">
        <v>26</v>
      </c>
      <c r="F347" s="13" t="s">
        <v>561</v>
      </c>
      <c r="G347" s="13" t="s">
        <v>22</v>
      </c>
      <c r="H347" s="14"/>
      <c r="I347" s="13" t="s">
        <v>15</v>
      </c>
      <c r="J347" s="12"/>
      <c r="K347" s="15">
        <v>0</v>
      </c>
      <c r="L347" s="15">
        <v>0</v>
      </c>
      <c r="M347" s="15">
        <v>0</v>
      </c>
      <c r="N347" s="15">
        <v>1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23">
        <v>41951.625</v>
      </c>
      <c r="AV347" s="27">
        <v>41951.625</v>
      </c>
      <c r="AW347" s="21">
        <v>0</v>
      </c>
      <c r="AX347" s="21">
        <v>0.041666666666666664</v>
      </c>
      <c r="AY347" s="21" t="s">
        <v>23</v>
      </c>
      <c r="AZ347" s="21" t="s">
        <v>24</v>
      </c>
      <c r="BA347" t="str">
        <f t="shared" si="10"/>
        <v>Pay &amp; Display</v>
      </c>
      <c r="BB347" s="28" t="str">
        <f t="shared" si="11"/>
        <v>Y</v>
      </c>
      <c r="BC347" t="s">
        <v>599</v>
      </c>
    </row>
    <row r="348" spans="1:55" ht="15">
      <c r="A348" s="12" t="s">
        <v>234</v>
      </c>
      <c r="B348" s="13" t="s">
        <v>13</v>
      </c>
      <c r="C348" s="13">
        <v>4</v>
      </c>
      <c r="D348" s="13">
        <v>350</v>
      </c>
      <c r="E348" s="13" t="s">
        <v>26</v>
      </c>
      <c r="F348" s="13" t="s">
        <v>562</v>
      </c>
      <c r="G348" s="13" t="s">
        <v>22</v>
      </c>
      <c r="H348" s="14"/>
      <c r="I348" s="13" t="s">
        <v>15</v>
      </c>
      <c r="J348" s="12"/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1</v>
      </c>
      <c r="Q348" s="15">
        <v>1</v>
      </c>
      <c r="R348" s="15">
        <v>1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23">
        <v>41951.708333333336</v>
      </c>
      <c r="AV348" s="27">
        <v>41951.791666666664</v>
      </c>
      <c r="AW348" s="21">
        <v>0.0833333333284827</v>
      </c>
      <c r="AX348" s="21">
        <v>0.12499999999514935</v>
      </c>
      <c r="AY348" s="21" t="s">
        <v>23</v>
      </c>
      <c r="AZ348" s="21" t="s">
        <v>24</v>
      </c>
      <c r="BA348" t="str">
        <f t="shared" si="10"/>
        <v>Pay &amp; Display</v>
      </c>
      <c r="BB348" s="28" t="str">
        <f t="shared" si="11"/>
        <v>Y</v>
      </c>
      <c r="BC348" t="s">
        <v>599</v>
      </c>
    </row>
    <row r="349" spans="1:55" ht="15">
      <c r="A349" s="12" t="s">
        <v>234</v>
      </c>
      <c r="B349" s="13" t="s">
        <v>13</v>
      </c>
      <c r="C349" s="13">
        <v>4</v>
      </c>
      <c r="D349" s="13">
        <v>350</v>
      </c>
      <c r="E349" s="13" t="s">
        <v>26</v>
      </c>
      <c r="F349" s="13" t="s">
        <v>563</v>
      </c>
      <c r="G349" s="13" t="s">
        <v>22</v>
      </c>
      <c r="H349" s="14"/>
      <c r="I349" s="13" t="s">
        <v>15</v>
      </c>
      <c r="J349" s="12"/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1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23">
        <v>41951.833333333336</v>
      </c>
      <c r="AV349" s="27">
        <v>41951.833333333336</v>
      </c>
      <c r="AW349" s="21">
        <v>0</v>
      </c>
      <c r="AX349" s="21">
        <v>0.041666666666666664</v>
      </c>
      <c r="AY349" s="21" t="s">
        <v>23</v>
      </c>
      <c r="AZ349" s="21" t="s">
        <v>24</v>
      </c>
      <c r="BA349" t="str">
        <f t="shared" si="10"/>
        <v>Pay &amp; Display</v>
      </c>
      <c r="BB349" s="28" t="str">
        <f t="shared" si="11"/>
        <v>Y</v>
      </c>
      <c r="BC349" t="s">
        <v>599</v>
      </c>
    </row>
    <row r="350" spans="1:56" ht="15">
      <c r="A350" s="12" t="s">
        <v>234</v>
      </c>
      <c r="B350" s="13" t="s">
        <v>13</v>
      </c>
      <c r="C350" s="13">
        <v>4</v>
      </c>
      <c r="D350" s="13">
        <v>350</v>
      </c>
      <c r="E350" s="13" t="s">
        <v>26</v>
      </c>
      <c r="F350" s="13" t="s">
        <v>564</v>
      </c>
      <c r="G350" s="13" t="s">
        <v>22</v>
      </c>
      <c r="H350" s="14"/>
      <c r="I350" s="13" t="s">
        <v>15</v>
      </c>
      <c r="J350" s="12"/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1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23">
        <v>41952.375</v>
      </c>
      <c r="AV350" s="27">
        <v>41952.375</v>
      </c>
      <c r="AW350" s="21">
        <v>0</v>
      </c>
      <c r="AX350" s="21">
        <v>0.041666666666666664</v>
      </c>
      <c r="AY350" s="21" t="s">
        <v>23</v>
      </c>
      <c r="AZ350" s="21" t="s">
        <v>24</v>
      </c>
      <c r="BA350" t="str">
        <f t="shared" si="10"/>
        <v>Pay &amp; Display</v>
      </c>
      <c r="BB350" s="28" t="str">
        <f t="shared" si="11"/>
        <v>Y</v>
      </c>
      <c r="BD350" t="s">
        <v>600</v>
      </c>
    </row>
    <row r="351" spans="1:56" ht="15">
      <c r="A351" s="12" t="s">
        <v>234</v>
      </c>
      <c r="B351" s="13" t="s">
        <v>13</v>
      </c>
      <c r="C351" s="13">
        <v>4</v>
      </c>
      <c r="D351" s="13">
        <v>350</v>
      </c>
      <c r="E351" s="13" t="s">
        <v>26</v>
      </c>
      <c r="F351" s="13" t="s">
        <v>535</v>
      </c>
      <c r="G351" s="13" t="s">
        <v>22</v>
      </c>
      <c r="H351" s="14"/>
      <c r="I351" s="13" t="s">
        <v>15</v>
      </c>
      <c r="J351" s="12"/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1</v>
      </c>
      <c r="AH351" s="15">
        <v>1</v>
      </c>
      <c r="AI351" s="15">
        <v>1</v>
      </c>
      <c r="AJ351" s="15">
        <v>1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23">
        <v>41952.416666666664</v>
      </c>
      <c r="AV351" s="27">
        <v>41952.541666666664</v>
      </c>
      <c r="AW351" s="21">
        <v>0.125</v>
      </c>
      <c r="AX351" s="21">
        <v>0.16666666666666666</v>
      </c>
      <c r="AY351" s="21" t="s">
        <v>31</v>
      </c>
      <c r="AZ351" s="21" t="s">
        <v>24</v>
      </c>
      <c r="BA351" t="str">
        <f t="shared" si="10"/>
        <v>Pay &amp; Display</v>
      </c>
      <c r="BB351" s="28" t="str">
        <f t="shared" si="11"/>
        <v>Y</v>
      </c>
      <c r="BD351" t="s">
        <v>600</v>
      </c>
    </row>
    <row r="352" spans="1:56" ht="15">
      <c r="A352" s="12" t="s">
        <v>234</v>
      </c>
      <c r="B352" s="13" t="s">
        <v>13</v>
      </c>
      <c r="C352" s="13">
        <v>4</v>
      </c>
      <c r="D352" s="13">
        <v>350</v>
      </c>
      <c r="E352" s="13" t="s">
        <v>26</v>
      </c>
      <c r="F352" s="13" t="s">
        <v>565</v>
      </c>
      <c r="G352" s="13" t="s">
        <v>22</v>
      </c>
      <c r="H352" s="14"/>
      <c r="I352" s="13" t="s">
        <v>15</v>
      </c>
      <c r="J352" s="12"/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1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23">
        <v>41952.583333333336</v>
      </c>
      <c r="AV352" s="27">
        <v>41952.583333333336</v>
      </c>
      <c r="AW352" s="21">
        <v>0</v>
      </c>
      <c r="AX352" s="21">
        <v>0.041666666666666664</v>
      </c>
      <c r="AY352" s="21" t="s">
        <v>23</v>
      </c>
      <c r="AZ352" s="21" t="s">
        <v>24</v>
      </c>
      <c r="BA352" t="str">
        <f t="shared" si="10"/>
        <v>Pay &amp; Display</v>
      </c>
      <c r="BB352" s="28" t="str">
        <f t="shared" si="11"/>
        <v>Y</v>
      </c>
      <c r="BD352" t="s">
        <v>600</v>
      </c>
    </row>
    <row r="353" spans="1:56" ht="15">
      <c r="A353" s="12" t="s">
        <v>234</v>
      </c>
      <c r="B353" s="13" t="s">
        <v>13</v>
      </c>
      <c r="C353" s="13">
        <v>4</v>
      </c>
      <c r="D353" s="13">
        <v>350</v>
      </c>
      <c r="E353" s="13" t="s">
        <v>26</v>
      </c>
      <c r="F353" s="13" t="s">
        <v>566</v>
      </c>
      <c r="G353" s="13" t="s">
        <v>22</v>
      </c>
      <c r="H353" s="14"/>
      <c r="I353" s="13" t="s">
        <v>15</v>
      </c>
      <c r="J353" s="12"/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1</v>
      </c>
      <c r="AM353" s="15">
        <v>1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23">
        <v>41952.625</v>
      </c>
      <c r="AV353" s="27">
        <v>41952.666666666664</v>
      </c>
      <c r="AW353" s="21">
        <v>0.04166666666424135</v>
      </c>
      <c r="AX353" s="21">
        <v>0.083333333330908</v>
      </c>
      <c r="AY353" s="21" t="s">
        <v>23</v>
      </c>
      <c r="AZ353" s="21" t="s">
        <v>24</v>
      </c>
      <c r="BA353" t="str">
        <f t="shared" si="10"/>
        <v>Pay &amp; Display</v>
      </c>
      <c r="BB353" s="28" t="str">
        <f t="shared" si="11"/>
        <v>Y</v>
      </c>
      <c r="BD353" t="s">
        <v>600</v>
      </c>
    </row>
    <row r="354" spans="1:56" ht="15">
      <c r="A354" s="12" t="s">
        <v>234</v>
      </c>
      <c r="B354" s="13" t="s">
        <v>13</v>
      </c>
      <c r="C354" s="13">
        <v>4</v>
      </c>
      <c r="D354" s="13">
        <v>350</v>
      </c>
      <c r="E354" s="13" t="s">
        <v>26</v>
      </c>
      <c r="F354" s="13" t="s">
        <v>567</v>
      </c>
      <c r="G354" s="13" t="s">
        <v>22</v>
      </c>
      <c r="H354" s="14"/>
      <c r="I354" s="13" t="s">
        <v>15</v>
      </c>
      <c r="J354" s="12"/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1</v>
      </c>
      <c r="AO354" s="15">
        <v>1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23">
        <v>41952.708333333336</v>
      </c>
      <c r="AV354" s="27">
        <v>41952.75</v>
      </c>
      <c r="AW354" s="21">
        <v>0.04166666666424135</v>
      </c>
      <c r="AX354" s="21">
        <v>0.083333333330908</v>
      </c>
      <c r="AY354" s="21" t="s">
        <v>23</v>
      </c>
      <c r="AZ354" s="21" t="s">
        <v>24</v>
      </c>
      <c r="BA354" t="str">
        <f t="shared" si="10"/>
        <v>Pay &amp; Display</v>
      </c>
      <c r="BB354" s="28" t="str">
        <f t="shared" si="11"/>
        <v>Y</v>
      </c>
      <c r="BD354" t="s">
        <v>600</v>
      </c>
    </row>
    <row r="355" spans="1:56" ht="15">
      <c r="A355" s="12" t="s">
        <v>234</v>
      </c>
      <c r="B355" s="13" t="s">
        <v>13</v>
      </c>
      <c r="C355" s="13">
        <v>4</v>
      </c>
      <c r="D355" s="13">
        <v>350</v>
      </c>
      <c r="E355" s="13" t="s">
        <v>26</v>
      </c>
      <c r="F355" s="13" t="s">
        <v>568</v>
      </c>
      <c r="G355" s="13" t="s">
        <v>22</v>
      </c>
      <c r="H355" s="14"/>
      <c r="I355" s="13" t="s">
        <v>15</v>
      </c>
      <c r="J355" s="12"/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1</v>
      </c>
      <c r="AR355" s="15">
        <v>0</v>
      </c>
      <c r="AS355" s="15">
        <v>0</v>
      </c>
      <c r="AT355" s="15">
        <v>0</v>
      </c>
      <c r="AU355" s="23">
        <v>41952.833333333336</v>
      </c>
      <c r="AV355" s="27">
        <v>41952.833333333336</v>
      </c>
      <c r="AW355" s="21">
        <v>0</v>
      </c>
      <c r="AX355" s="21">
        <v>0.041666666666666664</v>
      </c>
      <c r="AY355" s="21" t="s">
        <v>23</v>
      </c>
      <c r="AZ355" s="21" t="s">
        <v>24</v>
      </c>
      <c r="BA355" t="str">
        <f t="shared" si="10"/>
        <v>Pay &amp; Display</v>
      </c>
      <c r="BB355" s="28" t="str">
        <f t="shared" si="11"/>
        <v>Y</v>
      </c>
      <c r="BD355" t="s">
        <v>600</v>
      </c>
    </row>
    <row r="356" spans="1:55" ht="15">
      <c r="A356" s="12" t="s">
        <v>239</v>
      </c>
      <c r="B356" s="13" t="s">
        <v>13</v>
      </c>
      <c r="C356" s="13">
        <v>4</v>
      </c>
      <c r="D356" s="13">
        <v>351</v>
      </c>
      <c r="E356" s="13" t="s">
        <v>26</v>
      </c>
      <c r="F356" s="13" t="s">
        <v>569</v>
      </c>
      <c r="G356" s="13" t="s">
        <v>22</v>
      </c>
      <c r="H356" s="14"/>
      <c r="I356" s="13" t="s">
        <v>15</v>
      </c>
      <c r="J356" s="12"/>
      <c r="K356" s="15">
        <v>0</v>
      </c>
      <c r="L356" s="15">
        <v>0</v>
      </c>
      <c r="M356" s="15">
        <v>0</v>
      </c>
      <c r="N356" s="15">
        <v>1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23">
        <v>41951.625</v>
      </c>
      <c r="AV356" s="27">
        <v>41951.625</v>
      </c>
      <c r="AW356" s="21">
        <v>0</v>
      </c>
      <c r="AX356" s="21">
        <v>0.041666666666666664</v>
      </c>
      <c r="AY356" s="21" t="s">
        <v>23</v>
      </c>
      <c r="AZ356" s="21" t="s">
        <v>24</v>
      </c>
      <c r="BA356" t="str">
        <f t="shared" si="10"/>
        <v>Pay &amp; Display</v>
      </c>
      <c r="BB356" s="28" t="str">
        <f t="shared" si="11"/>
        <v>Y</v>
      </c>
      <c r="BC356" t="s">
        <v>599</v>
      </c>
    </row>
    <row r="357" spans="1:55" ht="15">
      <c r="A357" s="12" t="s">
        <v>239</v>
      </c>
      <c r="B357" s="13" t="s">
        <v>13</v>
      </c>
      <c r="C357" s="13">
        <v>4</v>
      </c>
      <c r="D357" s="13">
        <v>351</v>
      </c>
      <c r="E357" s="13" t="s">
        <v>26</v>
      </c>
      <c r="F357" s="13" t="s">
        <v>570</v>
      </c>
      <c r="G357" s="13" t="s">
        <v>22</v>
      </c>
      <c r="H357" s="14"/>
      <c r="I357" s="13" t="s">
        <v>15</v>
      </c>
      <c r="J357" s="12"/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1</v>
      </c>
      <c r="R357" s="15">
        <v>1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23">
        <v>41951.75</v>
      </c>
      <c r="AV357" s="27">
        <v>41951.791666666664</v>
      </c>
      <c r="AW357" s="21">
        <v>0.04166666666424135</v>
      </c>
      <c r="AX357" s="21">
        <v>0.083333333330908</v>
      </c>
      <c r="AY357" s="21" t="s">
        <v>23</v>
      </c>
      <c r="AZ357" s="21" t="s">
        <v>24</v>
      </c>
      <c r="BA357" t="str">
        <f t="shared" si="10"/>
        <v>Pay &amp; Display</v>
      </c>
      <c r="BB357" s="28" t="str">
        <f t="shared" si="11"/>
        <v>Y</v>
      </c>
      <c r="BC357" t="s">
        <v>599</v>
      </c>
    </row>
    <row r="358" spans="1:55" ht="15">
      <c r="A358" s="12" t="s">
        <v>239</v>
      </c>
      <c r="B358" s="13" t="s">
        <v>13</v>
      </c>
      <c r="C358" s="13">
        <v>4</v>
      </c>
      <c r="D358" s="13">
        <v>351</v>
      </c>
      <c r="E358" s="13" t="s">
        <v>26</v>
      </c>
      <c r="F358" s="13" t="s">
        <v>571</v>
      </c>
      <c r="G358" s="13" t="s">
        <v>22</v>
      </c>
      <c r="H358" s="14"/>
      <c r="I358" s="13" t="s">
        <v>15</v>
      </c>
      <c r="J358" s="12"/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1</v>
      </c>
      <c r="T358" s="15">
        <v>1</v>
      </c>
      <c r="U358" s="15">
        <v>0</v>
      </c>
      <c r="V358" s="15">
        <v>0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23">
        <v>41951.833333333336</v>
      </c>
      <c r="AV358" s="27">
        <v>41951.875</v>
      </c>
      <c r="AW358" s="21">
        <v>0.04166666666424135</v>
      </c>
      <c r="AX358" s="21">
        <v>0.083333333330908</v>
      </c>
      <c r="AY358" s="21" t="s">
        <v>23</v>
      </c>
      <c r="AZ358" s="21" t="s">
        <v>24</v>
      </c>
      <c r="BA358" t="str">
        <f t="shared" si="10"/>
        <v>Pay &amp; Display</v>
      </c>
      <c r="BB358" s="28" t="str">
        <f t="shared" si="11"/>
        <v>Y</v>
      </c>
      <c r="BC358" t="s">
        <v>599</v>
      </c>
    </row>
    <row r="359" spans="1:56" ht="15">
      <c r="A359" s="12" t="s">
        <v>239</v>
      </c>
      <c r="B359" s="13" t="s">
        <v>13</v>
      </c>
      <c r="C359" s="13">
        <v>4</v>
      </c>
      <c r="D359" s="13">
        <v>351</v>
      </c>
      <c r="E359" s="13" t="s">
        <v>26</v>
      </c>
      <c r="F359" s="13" t="s">
        <v>572</v>
      </c>
      <c r="G359" s="13" t="s">
        <v>22</v>
      </c>
      <c r="H359" s="14"/>
      <c r="I359" s="13" t="s">
        <v>15</v>
      </c>
      <c r="J359" s="12"/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1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  <c r="AT359" s="15">
        <v>0</v>
      </c>
      <c r="AU359" s="23">
        <v>41952.333333333336</v>
      </c>
      <c r="AV359" s="27">
        <v>41952.333333333336</v>
      </c>
      <c r="AW359" s="21">
        <v>0</v>
      </c>
      <c r="AX359" s="21">
        <v>0.041666666666666664</v>
      </c>
      <c r="AY359" s="21" t="s">
        <v>23</v>
      </c>
      <c r="AZ359" s="21" t="s">
        <v>24</v>
      </c>
      <c r="BA359" t="str">
        <f t="shared" si="10"/>
        <v>Pay &amp; Display</v>
      </c>
      <c r="BB359" s="28" t="str">
        <f t="shared" si="11"/>
        <v>Y</v>
      </c>
      <c r="BD359" t="s">
        <v>600</v>
      </c>
    </row>
    <row r="360" spans="1:56" ht="15">
      <c r="A360" s="12" t="s">
        <v>239</v>
      </c>
      <c r="B360" s="13" t="s">
        <v>13</v>
      </c>
      <c r="C360" s="13">
        <v>4</v>
      </c>
      <c r="D360" s="13">
        <v>351</v>
      </c>
      <c r="E360" s="13" t="s">
        <v>26</v>
      </c>
      <c r="F360" s="13" t="s">
        <v>573</v>
      </c>
      <c r="G360" s="13" t="s">
        <v>22</v>
      </c>
      <c r="H360" s="14"/>
      <c r="I360" s="13" t="s">
        <v>15</v>
      </c>
      <c r="J360" s="12"/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1</v>
      </c>
      <c r="AG360" s="15">
        <v>1</v>
      </c>
      <c r="AH360" s="15">
        <v>1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23">
        <v>41952.375</v>
      </c>
      <c r="AV360" s="27">
        <v>41952.458333333336</v>
      </c>
      <c r="AW360" s="21">
        <v>0.08333333333575865</v>
      </c>
      <c r="AX360" s="21">
        <v>0.1250000000024253</v>
      </c>
      <c r="AY360" s="21" t="s">
        <v>31</v>
      </c>
      <c r="AZ360" s="21" t="s">
        <v>24</v>
      </c>
      <c r="BA360" t="str">
        <f t="shared" si="10"/>
        <v>Pay &amp; Display</v>
      </c>
      <c r="BB360" s="28" t="str">
        <f t="shared" si="11"/>
        <v>Y</v>
      </c>
      <c r="BD360" t="s">
        <v>600</v>
      </c>
    </row>
    <row r="361" spans="1:56" ht="15">
      <c r="A361" s="12" t="s">
        <v>239</v>
      </c>
      <c r="B361" s="13" t="s">
        <v>13</v>
      </c>
      <c r="C361" s="13">
        <v>4</v>
      </c>
      <c r="D361" s="13">
        <v>351</v>
      </c>
      <c r="E361" s="13" t="s">
        <v>26</v>
      </c>
      <c r="F361" s="13" t="s">
        <v>574</v>
      </c>
      <c r="G361" s="13" t="s">
        <v>22</v>
      </c>
      <c r="H361" s="14"/>
      <c r="I361" s="13" t="s">
        <v>15</v>
      </c>
      <c r="J361" s="12"/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1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23">
        <v>41952.5</v>
      </c>
      <c r="AV361" s="27">
        <v>41952.5</v>
      </c>
      <c r="AW361" s="21">
        <v>0</v>
      </c>
      <c r="AX361" s="21">
        <v>0.041666666666666664</v>
      </c>
      <c r="AY361" s="21" t="s">
        <v>23</v>
      </c>
      <c r="AZ361" s="21" t="s">
        <v>24</v>
      </c>
      <c r="BA361" t="str">
        <f t="shared" si="10"/>
        <v>Pay &amp; Display</v>
      </c>
      <c r="BB361" s="28" t="str">
        <f t="shared" si="11"/>
        <v>Y</v>
      </c>
      <c r="BD361" t="s">
        <v>600</v>
      </c>
    </row>
    <row r="362" spans="1:56" ht="15">
      <c r="A362" s="12" t="s">
        <v>239</v>
      </c>
      <c r="B362" s="13" t="s">
        <v>13</v>
      </c>
      <c r="C362" s="13">
        <v>4</v>
      </c>
      <c r="D362" s="13">
        <v>351</v>
      </c>
      <c r="E362" s="13" t="s">
        <v>26</v>
      </c>
      <c r="F362" s="13" t="s">
        <v>575</v>
      </c>
      <c r="G362" s="13" t="s">
        <v>22</v>
      </c>
      <c r="H362" s="14"/>
      <c r="I362" s="13" t="s">
        <v>15</v>
      </c>
      <c r="J362" s="12"/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1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23">
        <v>41952.583333333336</v>
      </c>
      <c r="AV362" s="27">
        <v>41952.583333333336</v>
      </c>
      <c r="AW362" s="21">
        <v>0</v>
      </c>
      <c r="AX362" s="21">
        <v>0.041666666666666664</v>
      </c>
      <c r="AY362" s="21" t="s">
        <v>23</v>
      </c>
      <c r="AZ362" s="21" t="s">
        <v>24</v>
      </c>
      <c r="BA362" t="str">
        <f t="shared" si="10"/>
        <v>Pay &amp; Display</v>
      </c>
      <c r="BB362" s="28" t="str">
        <f t="shared" si="11"/>
        <v>Y</v>
      </c>
      <c r="BD362" t="s">
        <v>600</v>
      </c>
    </row>
    <row r="363" spans="1:56" ht="15">
      <c r="A363" s="12" t="s">
        <v>239</v>
      </c>
      <c r="B363" s="13" t="s">
        <v>13</v>
      </c>
      <c r="C363" s="13">
        <v>4</v>
      </c>
      <c r="D363" s="13">
        <v>351</v>
      </c>
      <c r="E363" s="13" t="s">
        <v>26</v>
      </c>
      <c r="F363" s="13" t="s">
        <v>576</v>
      </c>
      <c r="G363" s="13" t="s">
        <v>22</v>
      </c>
      <c r="H363" s="14"/>
      <c r="I363" s="13" t="s">
        <v>15</v>
      </c>
      <c r="J363" s="12"/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1</v>
      </c>
      <c r="AM363" s="15">
        <v>0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23">
        <v>41952.625</v>
      </c>
      <c r="AV363" s="27">
        <v>41952.625</v>
      </c>
      <c r="AW363" s="21">
        <v>0</v>
      </c>
      <c r="AX363" s="21">
        <v>0.041666666666666664</v>
      </c>
      <c r="AY363" s="21" t="s">
        <v>23</v>
      </c>
      <c r="AZ363" s="21" t="s">
        <v>24</v>
      </c>
      <c r="BA363" t="str">
        <f t="shared" si="10"/>
        <v>Pay &amp; Display</v>
      </c>
      <c r="BB363" s="28" t="str">
        <f t="shared" si="11"/>
        <v>Y</v>
      </c>
      <c r="BD363" t="s">
        <v>600</v>
      </c>
    </row>
    <row r="364" spans="1:56" ht="15">
      <c r="A364" s="12" t="s">
        <v>239</v>
      </c>
      <c r="B364" s="13" t="s">
        <v>13</v>
      </c>
      <c r="C364" s="13">
        <v>4</v>
      </c>
      <c r="D364" s="13">
        <v>351</v>
      </c>
      <c r="E364" s="13" t="s">
        <v>26</v>
      </c>
      <c r="F364" s="13" t="s">
        <v>577</v>
      </c>
      <c r="G364" s="13" t="s">
        <v>22</v>
      </c>
      <c r="H364" s="14"/>
      <c r="I364" s="13" t="s">
        <v>15</v>
      </c>
      <c r="J364" s="12"/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1</v>
      </c>
      <c r="AN364" s="15">
        <v>1</v>
      </c>
      <c r="AO364" s="15">
        <v>1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23">
        <v>41952.666666666664</v>
      </c>
      <c r="AV364" s="27">
        <v>41952.75</v>
      </c>
      <c r="AW364" s="21">
        <v>0.08333333333575865</v>
      </c>
      <c r="AX364" s="21">
        <v>0.1250000000024253</v>
      </c>
      <c r="AY364" s="21" t="s">
        <v>31</v>
      </c>
      <c r="AZ364" s="21" t="s">
        <v>24</v>
      </c>
      <c r="BA364" t="str">
        <f t="shared" si="10"/>
        <v>Pay &amp; Display</v>
      </c>
      <c r="BB364" s="28" t="str">
        <f t="shared" si="11"/>
        <v>Y</v>
      </c>
      <c r="BD364" t="s">
        <v>600</v>
      </c>
    </row>
    <row r="365" spans="1:54" ht="15">
      <c r="A365" s="12" t="s">
        <v>246</v>
      </c>
      <c r="B365" s="13" t="s">
        <v>13</v>
      </c>
      <c r="C365" s="13">
        <v>4</v>
      </c>
      <c r="D365" s="13">
        <v>352</v>
      </c>
      <c r="E365" s="13" t="s">
        <v>72</v>
      </c>
      <c r="F365" s="13" t="s">
        <v>578</v>
      </c>
      <c r="G365" s="13" t="s">
        <v>22</v>
      </c>
      <c r="H365" s="14"/>
      <c r="I365" s="13" t="s">
        <v>15</v>
      </c>
      <c r="J365" s="12"/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1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23">
        <v>41952.5</v>
      </c>
      <c r="AV365" s="27">
        <v>41952.5</v>
      </c>
      <c r="AW365" s="21">
        <v>0</v>
      </c>
      <c r="AX365" s="21">
        <v>0.041666666666666664</v>
      </c>
      <c r="AY365" s="21" t="s">
        <v>23</v>
      </c>
      <c r="AZ365" s="21" t="s">
        <v>24</v>
      </c>
      <c r="BA365">
        <f t="shared" si="10"/>
      </c>
      <c r="BB365" s="28">
        <f t="shared" si="11"/>
      </c>
    </row>
    <row r="366" spans="1:54" ht="15">
      <c r="A366" s="12" t="s">
        <v>247</v>
      </c>
      <c r="B366" s="13" t="s">
        <v>13</v>
      </c>
      <c r="C366" s="13">
        <v>4</v>
      </c>
      <c r="D366" s="13">
        <v>353</v>
      </c>
      <c r="E366" s="13" t="s">
        <v>72</v>
      </c>
      <c r="F366" s="13" t="s">
        <v>15</v>
      </c>
      <c r="G366" s="13"/>
      <c r="H366" s="14"/>
      <c r="I366" s="13" t="s">
        <v>15</v>
      </c>
      <c r="J366" s="12"/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23"/>
      <c r="AV366" s="27" t="s">
        <v>15</v>
      </c>
      <c r="AW366" s="21" t="s">
        <v>15</v>
      </c>
      <c r="AX366" s="21" t="s">
        <v>15</v>
      </c>
      <c r="AY366" s="21" t="s">
        <v>15</v>
      </c>
      <c r="AZ366" s="21"/>
      <c r="BA366">
        <f t="shared" si="10"/>
      </c>
      <c r="BB366" s="28">
        <f t="shared" si="11"/>
      </c>
    </row>
    <row r="367" spans="1:54" ht="15">
      <c r="A367" s="12" t="s">
        <v>248</v>
      </c>
      <c r="B367" s="13" t="s">
        <v>13</v>
      </c>
      <c r="C367" s="13">
        <v>4</v>
      </c>
      <c r="D367" s="13">
        <v>354</v>
      </c>
      <c r="E367" s="13" t="s">
        <v>72</v>
      </c>
      <c r="F367" s="13" t="s">
        <v>15</v>
      </c>
      <c r="G367" s="13"/>
      <c r="H367" s="14"/>
      <c r="I367" s="13" t="s">
        <v>15</v>
      </c>
      <c r="J367" s="12"/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23"/>
      <c r="AV367" s="27" t="s">
        <v>15</v>
      </c>
      <c r="AW367" s="21" t="s">
        <v>15</v>
      </c>
      <c r="AX367" s="21" t="s">
        <v>15</v>
      </c>
      <c r="AY367" s="21" t="s">
        <v>15</v>
      </c>
      <c r="AZ367" s="21"/>
      <c r="BA367">
        <f t="shared" si="10"/>
      </c>
      <c r="BB367" s="28">
        <f t="shared" si="11"/>
      </c>
    </row>
    <row r="368" spans="1:54" ht="15">
      <c r="A368" s="12" t="s">
        <v>249</v>
      </c>
      <c r="B368" s="13" t="s">
        <v>13</v>
      </c>
      <c r="C368" s="13">
        <v>4</v>
      </c>
      <c r="D368" s="13">
        <v>355</v>
      </c>
      <c r="E368" s="13" t="s">
        <v>72</v>
      </c>
      <c r="F368" s="13" t="s">
        <v>15</v>
      </c>
      <c r="G368" s="13"/>
      <c r="H368" s="14"/>
      <c r="I368" s="13" t="s">
        <v>15</v>
      </c>
      <c r="J368" s="12"/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23"/>
      <c r="AV368" s="27" t="s">
        <v>15</v>
      </c>
      <c r="AW368" s="21" t="s">
        <v>15</v>
      </c>
      <c r="AX368" s="21" t="s">
        <v>15</v>
      </c>
      <c r="AY368" s="21" t="s">
        <v>15</v>
      </c>
      <c r="AZ368" s="21"/>
      <c r="BA368">
        <f t="shared" si="10"/>
      </c>
      <c r="BB368" s="28">
        <f t="shared" si="11"/>
      </c>
    </row>
    <row r="369" spans="1:54" ht="15">
      <c r="A369" s="12" t="s">
        <v>250</v>
      </c>
      <c r="B369" s="13" t="s">
        <v>13</v>
      </c>
      <c r="C369" s="13">
        <v>4</v>
      </c>
      <c r="D369" s="13">
        <v>356</v>
      </c>
      <c r="E369" s="13" t="s">
        <v>72</v>
      </c>
      <c r="F369" s="13" t="s">
        <v>15</v>
      </c>
      <c r="G369" s="13"/>
      <c r="H369" s="14"/>
      <c r="I369" s="13" t="s">
        <v>15</v>
      </c>
      <c r="J369" s="12"/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23"/>
      <c r="AV369" s="27" t="s">
        <v>15</v>
      </c>
      <c r="AW369" s="21" t="s">
        <v>15</v>
      </c>
      <c r="AX369" s="21" t="s">
        <v>15</v>
      </c>
      <c r="AY369" s="21" t="s">
        <v>15</v>
      </c>
      <c r="AZ369" s="21"/>
      <c r="BA369">
        <f t="shared" si="10"/>
      </c>
      <c r="BB369" s="28">
        <f t="shared" si="11"/>
      </c>
    </row>
    <row r="370" spans="1:54" ht="15">
      <c r="A370" s="12" t="s">
        <v>251</v>
      </c>
      <c r="B370" s="13" t="s">
        <v>13</v>
      </c>
      <c r="C370" s="13">
        <v>4</v>
      </c>
      <c r="D370" s="13">
        <v>357</v>
      </c>
      <c r="E370" s="13" t="s">
        <v>72</v>
      </c>
      <c r="F370" s="13" t="s">
        <v>15</v>
      </c>
      <c r="G370" s="13"/>
      <c r="H370" s="14"/>
      <c r="I370" s="13" t="s">
        <v>15</v>
      </c>
      <c r="J370" s="12"/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23"/>
      <c r="AV370" s="27" t="s">
        <v>15</v>
      </c>
      <c r="AW370" s="21" t="s">
        <v>15</v>
      </c>
      <c r="AX370" s="21" t="s">
        <v>15</v>
      </c>
      <c r="AY370" s="21" t="s">
        <v>15</v>
      </c>
      <c r="AZ370" s="21"/>
      <c r="BA370">
        <f t="shared" si="10"/>
      </c>
      <c r="BB370" s="28">
        <f t="shared" si="11"/>
      </c>
    </row>
    <row r="371" spans="1:54" ht="15">
      <c r="A371" s="12" t="s">
        <v>252</v>
      </c>
      <c r="B371" s="13" t="s">
        <v>13</v>
      </c>
      <c r="C371" s="13">
        <v>4</v>
      </c>
      <c r="D371" s="13">
        <v>358</v>
      </c>
      <c r="E371" s="13" t="s">
        <v>72</v>
      </c>
      <c r="F371" s="13" t="s">
        <v>15</v>
      </c>
      <c r="G371" s="13"/>
      <c r="H371" s="14"/>
      <c r="I371" s="13" t="s">
        <v>15</v>
      </c>
      <c r="J371" s="12"/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  <c r="AT371" s="15">
        <v>0</v>
      </c>
      <c r="AU371" s="23"/>
      <c r="AV371" s="27" t="s">
        <v>15</v>
      </c>
      <c r="AW371" s="21" t="s">
        <v>15</v>
      </c>
      <c r="AX371" s="21" t="s">
        <v>15</v>
      </c>
      <c r="AY371" s="21" t="s">
        <v>15</v>
      </c>
      <c r="AZ371" s="21"/>
      <c r="BA371">
        <f t="shared" si="10"/>
      </c>
      <c r="BB371" s="28">
        <f t="shared" si="11"/>
      </c>
    </row>
    <row r="372" spans="1:54" ht="15">
      <c r="A372" s="12" t="s">
        <v>253</v>
      </c>
      <c r="B372" s="13" t="s">
        <v>13</v>
      </c>
      <c r="C372" s="13">
        <v>4</v>
      </c>
      <c r="D372" s="13">
        <v>359</v>
      </c>
      <c r="E372" s="13" t="s">
        <v>72</v>
      </c>
      <c r="F372" s="13" t="s">
        <v>15</v>
      </c>
      <c r="G372" s="13"/>
      <c r="H372" s="14"/>
      <c r="I372" s="13" t="s">
        <v>15</v>
      </c>
      <c r="J372" s="12"/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  <c r="AT372" s="15">
        <v>0</v>
      </c>
      <c r="AU372" s="23"/>
      <c r="AV372" s="27" t="s">
        <v>15</v>
      </c>
      <c r="AW372" s="21" t="s">
        <v>15</v>
      </c>
      <c r="AX372" s="21" t="s">
        <v>15</v>
      </c>
      <c r="AY372" s="21" t="s">
        <v>15</v>
      </c>
      <c r="AZ372" s="21"/>
      <c r="BA372">
        <f t="shared" si="10"/>
      </c>
      <c r="BB372" s="28">
        <f t="shared" si="11"/>
      </c>
    </row>
    <row r="373" spans="1:54" ht="15">
      <c r="A373" s="12" t="s">
        <v>254</v>
      </c>
      <c r="B373" s="13" t="s">
        <v>13</v>
      </c>
      <c r="C373" s="13">
        <v>4</v>
      </c>
      <c r="D373" s="13">
        <v>360</v>
      </c>
      <c r="E373" s="13" t="s">
        <v>72</v>
      </c>
      <c r="F373" s="13" t="s">
        <v>15</v>
      </c>
      <c r="G373" s="13"/>
      <c r="H373" s="14"/>
      <c r="I373" s="13" t="s">
        <v>15</v>
      </c>
      <c r="J373" s="12"/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23"/>
      <c r="AV373" s="27" t="s">
        <v>15</v>
      </c>
      <c r="AW373" s="21" t="s">
        <v>15</v>
      </c>
      <c r="AX373" s="21" t="s">
        <v>15</v>
      </c>
      <c r="AY373" s="21" t="s">
        <v>15</v>
      </c>
      <c r="AZ373" s="21"/>
      <c r="BA373">
        <f t="shared" si="10"/>
      </c>
      <c r="BB373" s="28">
        <f t="shared" si="11"/>
      </c>
    </row>
    <row r="374" spans="1:54" ht="15">
      <c r="A374" s="12" t="s">
        <v>255</v>
      </c>
      <c r="B374" s="13" t="s">
        <v>13</v>
      </c>
      <c r="C374" s="13">
        <v>4</v>
      </c>
      <c r="D374" s="13">
        <v>361</v>
      </c>
      <c r="E374" s="13" t="s">
        <v>14</v>
      </c>
      <c r="F374" s="13" t="s">
        <v>15</v>
      </c>
      <c r="G374" s="13"/>
      <c r="H374" s="14"/>
      <c r="I374" s="13" t="s">
        <v>15</v>
      </c>
      <c r="J374" s="12"/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23"/>
      <c r="AV374" s="27" t="s">
        <v>15</v>
      </c>
      <c r="AW374" s="21" t="s">
        <v>15</v>
      </c>
      <c r="AX374" s="21" t="s">
        <v>15</v>
      </c>
      <c r="AY374" s="21" t="s">
        <v>15</v>
      </c>
      <c r="AZ374" s="21"/>
      <c r="BA374">
        <f t="shared" si="10"/>
      </c>
      <c r="BB374" s="28">
        <f t="shared" si="11"/>
      </c>
    </row>
    <row r="375" spans="1:54" ht="15">
      <c r="A375" s="12" t="s">
        <v>256</v>
      </c>
      <c r="B375" s="13" t="s">
        <v>13</v>
      </c>
      <c r="C375" s="13">
        <v>4</v>
      </c>
      <c r="D375" s="13">
        <v>362</v>
      </c>
      <c r="E375" s="13" t="s">
        <v>14</v>
      </c>
      <c r="F375" s="13" t="s">
        <v>15</v>
      </c>
      <c r="G375" s="13"/>
      <c r="H375" s="14"/>
      <c r="I375" s="13" t="s">
        <v>15</v>
      </c>
      <c r="J375" s="12"/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23"/>
      <c r="AV375" s="27" t="s">
        <v>15</v>
      </c>
      <c r="AW375" s="21" t="s">
        <v>15</v>
      </c>
      <c r="AX375" s="21" t="s">
        <v>15</v>
      </c>
      <c r="AY375" s="21" t="s">
        <v>15</v>
      </c>
      <c r="AZ375" s="21"/>
      <c r="BA375">
        <f t="shared" si="10"/>
      </c>
      <c r="BB375" s="28">
        <f t="shared" si="11"/>
      </c>
    </row>
    <row r="376" spans="1:54" ht="15">
      <c r="A376" s="12" t="s">
        <v>257</v>
      </c>
      <c r="B376" s="13" t="s">
        <v>13</v>
      </c>
      <c r="C376" s="13">
        <v>4</v>
      </c>
      <c r="D376" s="13">
        <v>363</v>
      </c>
      <c r="E376" s="13" t="s">
        <v>14</v>
      </c>
      <c r="F376" s="13" t="s">
        <v>15</v>
      </c>
      <c r="G376" s="13"/>
      <c r="H376" s="14"/>
      <c r="I376" s="13" t="s">
        <v>15</v>
      </c>
      <c r="J376" s="12"/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23"/>
      <c r="AV376" s="27" t="s">
        <v>15</v>
      </c>
      <c r="AW376" s="21" t="s">
        <v>15</v>
      </c>
      <c r="AX376" s="21" t="s">
        <v>15</v>
      </c>
      <c r="AY376" s="21" t="s">
        <v>15</v>
      </c>
      <c r="AZ376" s="21"/>
      <c r="BA376">
        <f t="shared" si="10"/>
      </c>
      <c r="BB376" s="28">
        <f t="shared" si="11"/>
      </c>
    </row>
    <row r="377" spans="1:54" ht="15">
      <c r="A377" s="12" t="s">
        <v>258</v>
      </c>
      <c r="B377" s="13" t="s">
        <v>13</v>
      </c>
      <c r="C377" s="13">
        <v>4</v>
      </c>
      <c r="D377" s="13">
        <v>364</v>
      </c>
      <c r="E377" s="13" t="s">
        <v>14</v>
      </c>
      <c r="F377" s="13" t="s">
        <v>15</v>
      </c>
      <c r="G377" s="13"/>
      <c r="H377" s="14"/>
      <c r="I377" s="13" t="s">
        <v>15</v>
      </c>
      <c r="J377" s="12"/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23"/>
      <c r="AV377" s="27" t="s">
        <v>15</v>
      </c>
      <c r="AW377" s="21" t="s">
        <v>15</v>
      </c>
      <c r="AX377" s="21" t="s">
        <v>15</v>
      </c>
      <c r="AY377" s="21" t="s">
        <v>15</v>
      </c>
      <c r="AZ377" s="21"/>
      <c r="BA377">
        <f t="shared" si="10"/>
      </c>
      <c r="BB377" s="28">
        <f t="shared" si="11"/>
      </c>
    </row>
    <row r="378" spans="1:54" ht="15">
      <c r="A378" s="12" t="s">
        <v>259</v>
      </c>
      <c r="B378" s="13" t="s">
        <v>13</v>
      </c>
      <c r="C378" s="13">
        <v>4</v>
      </c>
      <c r="D378" s="13">
        <v>365</v>
      </c>
      <c r="E378" s="13" t="s">
        <v>14</v>
      </c>
      <c r="F378" s="13" t="s">
        <v>15</v>
      </c>
      <c r="G378" s="13"/>
      <c r="H378" s="14"/>
      <c r="I378" s="13" t="s">
        <v>17</v>
      </c>
      <c r="J378" s="12"/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23"/>
      <c r="AV378" s="27" t="s">
        <v>15</v>
      </c>
      <c r="AW378" s="21" t="s">
        <v>15</v>
      </c>
      <c r="AX378" s="21" t="s">
        <v>15</v>
      </c>
      <c r="AY378" s="21" t="s">
        <v>15</v>
      </c>
      <c r="AZ378" s="21"/>
      <c r="BA378">
        <f t="shared" si="10"/>
      </c>
      <c r="BB378" s="28">
        <f t="shared" si="11"/>
      </c>
    </row>
    <row r="379" spans="1:54" ht="15">
      <c r="A379" s="12" t="s">
        <v>260</v>
      </c>
      <c r="B379" s="13" t="s">
        <v>13</v>
      </c>
      <c r="C379" s="13">
        <v>4</v>
      </c>
      <c r="D379" s="13">
        <v>461</v>
      </c>
      <c r="E379" s="13" t="s">
        <v>14</v>
      </c>
      <c r="F379" s="13" t="s">
        <v>15</v>
      </c>
      <c r="G379" s="13"/>
      <c r="H379" s="14"/>
      <c r="I379" s="13" t="s">
        <v>15</v>
      </c>
      <c r="J379" s="12"/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23"/>
      <c r="AV379" s="27" t="s">
        <v>15</v>
      </c>
      <c r="AW379" s="21" t="s">
        <v>15</v>
      </c>
      <c r="AX379" s="21" t="s">
        <v>15</v>
      </c>
      <c r="AY379" s="21" t="s">
        <v>15</v>
      </c>
      <c r="AZ379" s="21"/>
      <c r="BA379">
        <f t="shared" si="10"/>
      </c>
      <c r="BB379" s="28">
        <f t="shared" si="11"/>
      </c>
    </row>
    <row r="380" spans="1:54" ht="15">
      <c r="A380" s="12" t="s">
        <v>261</v>
      </c>
      <c r="B380" s="13" t="s">
        <v>13</v>
      </c>
      <c r="C380" s="13">
        <v>4</v>
      </c>
      <c r="D380" s="13">
        <v>462</v>
      </c>
      <c r="E380" s="13" t="s">
        <v>14</v>
      </c>
      <c r="F380" s="13" t="s">
        <v>15</v>
      </c>
      <c r="G380" s="13"/>
      <c r="H380" s="14"/>
      <c r="I380" s="13" t="s">
        <v>15</v>
      </c>
      <c r="J380" s="12"/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23"/>
      <c r="AV380" s="27" t="s">
        <v>15</v>
      </c>
      <c r="AW380" s="21" t="s">
        <v>15</v>
      </c>
      <c r="AX380" s="21" t="s">
        <v>15</v>
      </c>
      <c r="AY380" s="21" t="s">
        <v>15</v>
      </c>
      <c r="AZ380" s="21"/>
      <c r="BA380">
        <f t="shared" si="10"/>
      </c>
      <c r="BB380" s="28">
        <f t="shared" si="11"/>
      </c>
    </row>
    <row r="381" spans="1:54" ht="15">
      <c r="A381" s="12" t="s">
        <v>262</v>
      </c>
      <c r="B381" s="13" t="s">
        <v>13</v>
      </c>
      <c r="C381" s="13">
        <v>4</v>
      </c>
      <c r="D381" s="13">
        <v>463</v>
      </c>
      <c r="E381" s="13" t="s">
        <v>17</v>
      </c>
      <c r="F381" s="13" t="s">
        <v>15</v>
      </c>
      <c r="G381" s="13"/>
      <c r="H381" s="14"/>
      <c r="I381" s="13" t="s">
        <v>15</v>
      </c>
      <c r="J381" s="12"/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  <c r="AT381" s="15">
        <v>0</v>
      </c>
      <c r="AU381" s="23"/>
      <c r="AV381" s="27" t="s">
        <v>15</v>
      </c>
      <c r="AW381" s="21" t="s">
        <v>15</v>
      </c>
      <c r="AX381" s="21" t="s">
        <v>15</v>
      </c>
      <c r="AY381" s="21" t="s">
        <v>15</v>
      </c>
      <c r="AZ381" s="21"/>
      <c r="BA381">
        <f t="shared" si="10"/>
      </c>
      <c r="BB381" s="28">
        <f t="shared" si="11"/>
      </c>
    </row>
    <row r="382" spans="1:54" ht="15">
      <c r="A382" s="12" t="s">
        <v>263</v>
      </c>
      <c r="B382" s="13" t="s">
        <v>13</v>
      </c>
      <c r="C382" s="13">
        <v>4</v>
      </c>
      <c r="D382" s="13">
        <v>464</v>
      </c>
      <c r="E382" s="13" t="s">
        <v>14</v>
      </c>
      <c r="F382" s="13" t="s">
        <v>15</v>
      </c>
      <c r="G382" s="13"/>
      <c r="H382" s="14"/>
      <c r="I382" s="13" t="s">
        <v>15</v>
      </c>
      <c r="J382" s="12"/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23"/>
      <c r="AV382" s="27" t="s">
        <v>15</v>
      </c>
      <c r="AW382" s="21" t="s">
        <v>15</v>
      </c>
      <c r="AX382" s="21" t="s">
        <v>15</v>
      </c>
      <c r="AY382" s="21" t="s">
        <v>15</v>
      </c>
      <c r="AZ382" s="21"/>
      <c r="BA382">
        <f t="shared" si="10"/>
      </c>
      <c r="BB382" s="28">
        <f t="shared" si="11"/>
      </c>
    </row>
    <row r="383" spans="1:54" ht="15">
      <c r="A383" s="12" t="s">
        <v>264</v>
      </c>
      <c r="B383" s="13" t="s">
        <v>13</v>
      </c>
      <c r="C383" s="13">
        <v>4</v>
      </c>
      <c r="D383" s="13">
        <v>465</v>
      </c>
      <c r="E383" s="13" t="s">
        <v>14</v>
      </c>
      <c r="F383" s="13" t="s">
        <v>15</v>
      </c>
      <c r="G383" s="13"/>
      <c r="H383" s="14"/>
      <c r="I383" s="13" t="s">
        <v>15</v>
      </c>
      <c r="J383" s="12"/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23"/>
      <c r="AV383" s="27" t="s">
        <v>15</v>
      </c>
      <c r="AW383" s="21" t="s">
        <v>15</v>
      </c>
      <c r="AX383" s="21" t="s">
        <v>15</v>
      </c>
      <c r="AY383" s="21" t="s">
        <v>15</v>
      </c>
      <c r="AZ383" s="21"/>
      <c r="BA383">
        <f t="shared" si="10"/>
      </c>
      <c r="BB383" s="28">
        <f t="shared" si="11"/>
      </c>
    </row>
    <row r="384" spans="1:54" ht="15">
      <c r="A384" s="12" t="s">
        <v>265</v>
      </c>
      <c r="B384" s="13" t="s">
        <v>13</v>
      </c>
      <c r="C384" s="13">
        <v>4</v>
      </c>
      <c r="D384" s="13">
        <v>466</v>
      </c>
      <c r="E384" s="13" t="s">
        <v>14</v>
      </c>
      <c r="F384" s="13" t="s">
        <v>15</v>
      </c>
      <c r="G384" s="13"/>
      <c r="H384" s="14"/>
      <c r="I384" s="13" t="s">
        <v>15</v>
      </c>
      <c r="J384" s="12"/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23"/>
      <c r="AV384" s="27" t="s">
        <v>15</v>
      </c>
      <c r="AW384" s="21" t="s">
        <v>15</v>
      </c>
      <c r="AX384" s="21" t="s">
        <v>15</v>
      </c>
      <c r="AY384" s="21" t="s">
        <v>15</v>
      </c>
      <c r="AZ384" s="21"/>
      <c r="BA384">
        <f t="shared" si="10"/>
      </c>
      <c r="BB384" s="28">
        <f t="shared" si="11"/>
      </c>
    </row>
    <row r="385" spans="1:54" ht="15">
      <c r="A385" s="12" t="s">
        <v>266</v>
      </c>
      <c r="B385" s="13" t="s">
        <v>13</v>
      </c>
      <c r="C385" s="13">
        <v>4</v>
      </c>
      <c r="D385" s="13">
        <v>467</v>
      </c>
      <c r="E385" s="13" t="s">
        <v>14</v>
      </c>
      <c r="F385" s="13" t="s">
        <v>15</v>
      </c>
      <c r="G385" s="13"/>
      <c r="H385" s="14"/>
      <c r="I385" s="13" t="s">
        <v>15</v>
      </c>
      <c r="J385" s="12"/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0</v>
      </c>
      <c r="AU385" s="23"/>
      <c r="AV385" s="27" t="s">
        <v>15</v>
      </c>
      <c r="AW385" s="21" t="s">
        <v>15</v>
      </c>
      <c r="AX385" s="21" t="s">
        <v>15</v>
      </c>
      <c r="AY385" s="21" t="s">
        <v>15</v>
      </c>
      <c r="AZ385" s="21"/>
      <c r="BA385">
        <f t="shared" si="10"/>
      </c>
      <c r="BB385" s="28">
        <f t="shared" si="11"/>
      </c>
    </row>
    <row r="386" spans="1:54" ht="15">
      <c r="A386" s="12" t="s">
        <v>267</v>
      </c>
      <c r="B386" s="13" t="s">
        <v>13</v>
      </c>
      <c r="C386" s="13">
        <v>4</v>
      </c>
      <c r="D386" s="13">
        <v>468</v>
      </c>
      <c r="E386" s="13" t="s">
        <v>14</v>
      </c>
      <c r="F386" s="13" t="s">
        <v>15</v>
      </c>
      <c r="G386" s="13"/>
      <c r="H386" s="14"/>
      <c r="I386" s="13" t="s">
        <v>15</v>
      </c>
      <c r="J386" s="12"/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0</v>
      </c>
      <c r="Z386" s="15">
        <v>0</v>
      </c>
      <c r="AA386" s="15">
        <v>0</v>
      </c>
      <c r="AB386" s="15">
        <v>0</v>
      </c>
      <c r="AC386" s="15">
        <v>0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23"/>
      <c r="AV386" s="27" t="s">
        <v>15</v>
      </c>
      <c r="AW386" s="21" t="s">
        <v>15</v>
      </c>
      <c r="AX386" s="21" t="s">
        <v>15</v>
      </c>
      <c r="AY386" s="21" t="s">
        <v>15</v>
      </c>
      <c r="AZ386" s="21"/>
      <c r="BA386">
        <f t="shared" si="10"/>
      </c>
      <c r="BB386" s="28">
        <f t="shared" si="11"/>
      </c>
    </row>
    <row r="387" spans="1:54" ht="15">
      <c r="A387" s="12" t="s">
        <v>268</v>
      </c>
      <c r="B387" s="13" t="s">
        <v>13</v>
      </c>
      <c r="C387" s="13">
        <v>4</v>
      </c>
      <c r="D387" s="13">
        <v>469</v>
      </c>
      <c r="E387" s="13" t="s">
        <v>14</v>
      </c>
      <c r="F387" s="13" t="s">
        <v>15</v>
      </c>
      <c r="G387" s="13"/>
      <c r="H387" s="14"/>
      <c r="I387" s="13" t="s">
        <v>15</v>
      </c>
      <c r="J387" s="12"/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23"/>
      <c r="AV387" s="27" t="s">
        <v>15</v>
      </c>
      <c r="AW387" s="21" t="s">
        <v>15</v>
      </c>
      <c r="AX387" s="21" t="s">
        <v>15</v>
      </c>
      <c r="AY387" s="21" t="s">
        <v>15</v>
      </c>
      <c r="AZ387" s="21"/>
      <c r="BA387">
        <f aca="true" t="shared" si="12" ref="BA387:BA396">IF(AZ387="","",IF(E387="P&amp;D","Pay &amp; Display",IF(E387="LB","Loading Bay","")))</f>
      </c>
      <c r="BB387" s="28">
        <f aca="true" t="shared" si="13" ref="BB387:BB396">IF(OR(E387="LB",E387="P&amp;D"),"Y","")</f>
      </c>
    </row>
    <row r="388" spans="1:54" ht="15">
      <c r="A388" s="12" t="s">
        <v>269</v>
      </c>
      <c r="B388" s="13" t="s">
        <v>13</v>
      </c>
      <c r="C388" s="13">
        <v>4</v>
      </c>
      <c r="D388" s="13">
        <v>470</v>
      </c>
      <c r="E388" s="13" t="s">
        <v>14</v>
      </c>
      <c r="F388" s="13" t="s">
        <v>15</v>
      </c>
      <c r="G388" s="13"/>
      <c r="H388" s="14"/>
      <c r="I388" s="13" t="s">
        <v>15</v>
      </c>
      <c r="J388" s="12"/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15">
        <v>0</v>
      </c>
      <c r="AC388" s="15">
        <v>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23"/>
      <c r="AV388" s="27" t="s">
        <v>15</v>
      </c>
      <c r="AW388" s="21" t="s">
        <v>15</v>
      </c>
      <c r="AX388" s="21" t="s">
        <v>15</v>
      </c>
      <c r="AY388" s="21" t="s">
        <v>15</v>
      </c>
      <c r="AZ388" s="21"/>
      <c r="BA388">
        <f t="shared" si="12"/>
      </c>
      <c r="BB388" s="28">
        <f t="shared" si="13"/>
      </c>
    </row>
    <row r="389" spans="1:54" ht="15">
      <c r="A389" s="12" t="s">
        <v>270</v>
      </c>
      <c r="B389" s="13" t="s">
        <v>13</v>
      </c>
      <c r="C389" s="13">
        <v>4</v>
      </c>
      <c r="D389" s="13">
        <v>471</v>
      </c>
      <c r="E389" s="13" t="s">
        <v>14</v>
      </c>
      <c r="F389" s="13" t="s">
        <v>15</v>
      </c>
      <c r="G389" s="13"/>
      <c r="H389" s="14"/>
      <c r="I389" s="13" t="s">
        <v>143</v>
      </c>
      <c r="J389" s="12"/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0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  <c r="AT389" s="15">
        <v>0</v>
      </c>
      <c r="AU389" s="23"/>
      <c r="AV389" s="27" t="s">
        <v>15</v>
      </c>
      <c r="AW389" s="21" t="s">
        <v>15</v>
      </c>
      <c r="AX389" s="21" t="s">
        <v>15</v>
      </c>
      <c r="AY389" s="21" t="s">
        <v>15</v>
      </c>
      <c r="AZ389" s="21"/>
      <c r="BA389">
        <f t="shared" si="12"/>
      </c>
      <c r="BB389" s="28">
        <f t="shared" si="13"/>
      </c>
    </row>
    <row r="390" spans="1:54" ht="15">
      <c r="A390" s="12" t="s">
        <v>271</v>
      </c>
      <c r="B390" s="13" t="s">
        <v>13</v>
      </c>
      <c r="C390" s="13">
        <v>4</v>
      </c>
      <c r="D390" s="13">
        <v>472</v>
      </c>
      <c r="E390" s="13" t="s">
        <v>14</v>
      </c>
      <c r="F390" s="13" t="s">
        <v>15</v>
      </c>
      <c r="G390" s="13"/>
      <c r="H390" s="14"/>
      <c r="I390" s="13" t="s">
        <v>15</v>
      </c>
      <c r="J390" s="12"/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23"/>
      <c r="AV390" s="27" t="s">
        <v>15</v>
      </c>
      <c r="AW390" s="21" t="s">
        <v>15</v>
      </c>
      <c r="AX390" s="21" t="s">
        <v>15</v>
      </c>
      <c r="AY390" s="21" t="s">
        <v>15</v>
      </c>
      <c r="AZ390" s="21"/>
      <c r="BA390">
        <f t="shared" si="12"/>
      </c>
      <c r="BB390" s="28">
        <f t="shared" si="13"/>
      </c>
    </row>
    <row r="391" spans="1:54" ht="15">
      <c r="A391" s="12" t="s">
        <v>272</v>
      </c>
      <c r="B391" s="13" t="s">
        <v>13</v>
      </c>
      <c r="C391" s="13">
        <v>4</v>
      </c>
      <c r="D391" s="13">
        <v>473</v>
      </c>
      <c r="E391" s="13" t="s">
        <v>14</v>
      </c>
      <c r="F391" s="13" t="s">
        <v>15</v>
      </c>
      <c r="G391" s="13"/>
      <c r="H391" s="14"/>
      <c r="I391" s="13" t="s">
        <v>15</v>
      </c>
      <c r="J391" s="12"/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  <c r="AT391" s="15">
        <v>0</v>
      </c>
      <c r="AU391" s="23"/>
      <c r="AV391" s="27" t="s">
        <v>15</v>
      </c>
      <c r="AW391" s="21" t="s">
        <v>15</v>
      </c>
      <c r="AX391" s="21" t="s">
        <v>15</v>
      </c>
      <c r="AY391" s="21" t="s">
        <v>15</v>
      </c>
      <c r="AZ391" s="21"/>
      <c r="BA391">
        <f t="shared" si="12"/>
      </c>
      <c r="BB391" s="28">
        <f t="shared" si="13"/>
      </c>
    </row>
    <row r="392" spans="1:54" ht="15">
      <c r="A392" s="12" t="s">
        <v>273</v>
      </c>
      <c r="B392" s="13" t="s">
        <v>13</v>
      </c>
      <c r="C392" s="13">
        <v>4</v>
      </c>
      <c r="D392" s="13">
        <v>474</v>
      </c>
      <c r="E392" s="13" t="s">
        <v>14</v>
      </c>
      <c r="F392" s="13" t="s">
        <v>15</v>
      </c>
      <c r="G392" s="13"/>
      <c r="H392" s="14"/>
      <c r="I392" s="13" t="s">
        <v>17</v>
      </c>
      <c r="J392" s="12"/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  <c r="AU392" s="23"/>
      <c r="AV392" s="27" t="s">
        <v>15</v>
      </c>
      <c r="AW392" s="21" t="s">
        <v>15</v>
      </c>
      <c r="AX392" s="21" t="s">
        <v>15</v>
      </c>
      <c r="AY392" s="21" t="s">
        <v>15</v>
      </c>
      <c r="AZ392" s="21"/>
      <c r="BA392">
        <f t="shared" si="12"/>
      </c>
      <c r="BB392" s="28">
        <f t="shared" si="13"/>
      </c>
    </row>
    <row r="393" spans="1:54" ht="15">
      <c r="A393" s="12" t="s">
        <v>274</v>
      </c>
      <c r="B393" s="13" t="s">
        <v>13</v>
      </c>
      <c r="C393" s="13">
        <v>4</v>
      </c>
      <c r="D393" s="13">
        <v>475</v>
      </c>
      <c r="E393" s="13" t="s">
        <v>14</v>
      </c>
      <c r="F393" s="13" t="s">
        <v>15</v>
      </c>
      <c r="G393" s="13"/>
      <c r="H393" s="14"/>
      <c r="I393" s="13" t="s">
        <v>15</v>
      </c>
      <c r="J393" s="12"/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  <c r="AT393" s="15">
        <v>0</v>
      </c>
      <c r="AU393" s="23"/>
      <c r="AV393" s="27" t="s">
        <v>15</v>
      </c>
      <c r="AW393" s="21" t="s">
        <v>15</v>
      </c>
      <c r="AX393" s="21" t="s">
        <v>15</v>
      </c>
      <c r="AY393" s="21" t="s">
        <v>15</v>
      </c>
      <c r="AZ393" s="21"/>
      <c r="BA393">
        <f t="shared" si="12"/>
      </c>
      <c r="BB393" s="28">
        <f t="shared" si="13"/>
      </c>
    </row>
    <row r="394" spans="1:54" ht="15">
      <c r="A394" s="12" t="s">
        <v>275</v>
      </c>
      <c r="B394" s="13" t="s">
        <v>13</v>
      </c>
      <c r="C394" s="13">
        <v>4</v>
      </c>
      <c r="D394" s="13">
        <v>476</v>
      </c>
      <c r="E394" s="13" t="s">
        <v>14</v>
      </c>
      <c r="F394" s="13" t="s">
        <v>15</v>
      </c>
      <c r="G394" s="13"/>
      <c r="H394" s="14"/>
      <c r="I394" s="13" t="s">
        <v>15</v>
      </c>
      <c r="J394" s="12"/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  <c r="AS394" s="15">
        <v>0</v>
      </c>
      <c r="AT394" s="15">
        <v>0</v>
      </c>
      <c r="AU394" s="23"/>
      <c r="AV394" s="27" t="s">
        <v>15</v>
      </c>
      <c r="AW394" s="21" t="s">
        <v>15</v>
      </c>
      <c r="AX394" s="21" t="s">
        <v>15</v>
      </c>
      <c r="AY394" s="21" t="s">
        <v>15</v>
      </c>
      <c r="AZ394" s="21"/>
      <c r="BA394">
        <f t="shared" si="12"/>
      </c>
      <c r="BB394" s="28">
        <f t="shared" si="13"/>
      </c>
    </row>
    <row r="395" spans="1:54" ht="15">
      <c r="A395" s="12" t="s">
        <v>276</v>
      </c>
      <c r="B395" s="13" t="s">
        <v>13</v>
      </c>
      <c r="C395" s="13">
        <v>4</v>
      </c>
      <c r="D395" s="13">
        <v>477</v>
      </c>
      <c r="E395" s="13" t="s">
        <v>14</v>
      </c>
      <c r="F395" s="13" t="s">
        <v>15</v>
      </c>
      <c r="G395" s="13"/>
      <c r="H395" s="14"/>
      <c r="I395" s="13" t="s">
        <v>15</v>
      </c>
      <c r="J395" s="12"/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23"/>
      <c r="AV395" s="27" t="s">
        <v>15</v>
      </c>
      <c r="AW395" s="21" t="s">
        <v>15</v>
      </c>
      <c r="AX395" s="21" t="s">
        <v>15</v>
      </c>
      <c r="AY395" s="21" t="s">
        <v>15</v>
      </c>
      <c r="AZ395" s="21"/>
      <c r="BA395">
        <f t="shared" si="12"/>
      </c>
      <c r="BB395" s="28">
        <f t="shared" si="13"/>
      </c>
    </row>
    <row r="396" spans="1:54" ht="15">
      <c r="A396" s="12" t="s">
        <v>277</v>
      </c>
      <c r="B396" s="13" t="s">
        <v>13</v>
      </c>
      <c r="C396" s="13">
        <v>4</v>
      </c>
      <c r="D396" s="13">
        <v>478</v>
      </c>
      <c r="E396" s="13" t="s">
        <v>14</v>
      </c>
      <c r="F396" s="13" t="s">
        <v>15</v>
      </c>
      <c r="G396" s="13"/>
      <c r="H396" s="14"/>
      <c r="I396" s="13" t="s">
        <v>15</v>
      </c>
      <c r="J396" s="12"/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0</v>
      </c>
      <c r="AS396" s="15">
        <v>0</v>
      </c>
      <c r="AT396" s="15">
        <v>0</v>
      </c>
      <c r="AU396" s="23"/>
      <c r="AV396" s="27" t="s">
        <v>15</v>
      </c>
      <c r="AW396" s="21" t="s">
        <v>15</v>
      </c>
      <c r="AX396" s="21" t="s">
        <v>15</v>
      </c>
      <c r="AY396" s="21" t="s">
        <v>15</v>
      </c>
      <c r="AZ396" s="21"/>
      <c r="BA396">
        <f t="shared" si="12"/>
      </c>
      <c r="BB396" s="28">
        <f t="shared" si="13"/>
      </c>
    </row>
  </sheetData>
  <sheetProtection/>
  <autoFilter ref="A1:BD39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Kilgour</dc:creator>
  <cp:keywords/>
  <dc:description/>
  <cp:lastModifiedBy>Kate Kilgour</cp:lastModifiedBy>
  <dcterms:created xsi:type="dcterms:W3CDTF">2015-02-03T14:30:48Z</dcterms:created>
  <dcterms:modified xsi:type="dcterms:W3CDTF">2015-02-04T15:09:46Z</dcterms:modified>
  <cp:category/>
  <cp:version/>
  <cp:contentType/>
  <cp:contentStatus/>
</cp:coreProperties>
</file>