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0515" windowHeight="6480" activeTab="3"/>
  </bookViews>
  <sheets>
    <sheet name="Zone T Q2" sheetId="1" r:id="rId1"/>
    <sheet name="Zone T Q4" sheetId="2" r:id="rId2"/>
    <sheet name="Outside Zone T Q2" sheetId="3" r:id="rId3"/>
    <sheet name="Outside Zone T Q4" sheetId="4" r:id="rId4"/>
    <sheet name="Emails" sheetId="5" r:id="rId5"/>
  </sheets>
  <definedNames>
    <definedName name="_xlnm.Print_Area" localSheetId="2">'Outside Zone T Q2'!$A$1:$O$76</definedName>
  </definedNames>
  <calcPr fullCalcOnLoad="1"/>
</workbook>
</file>

<file path=xl/sharedStrings.xml><?xml version="1.0" encoding="utf-8"?>
<sst xmlns="http://schemas.openxmlformats.org/spreadsheetml/2006/main" count="371" uniqueCount="157">
  <si>
    <t>Stanley Road</t>
  </si>
  <si>
    <t>Response Rate %</t>
  </si>
  <si>
    <t>Total Responses</t>
  </si>
  <si>
    <t>Questionnaires Sent</t>
  </si>
  <si>
    <t>Strongly Agree</t>
  </si>
  <si>
    <t>Agree</t>
  </si>
  <si>
    <t>Neither Agree/Disagree</t>
  </si>
  <si>
    <t>Disagree</t>
  </si>
  <si>
    <t>Strongly Disagree</t>
  </si>
  <si>
    <t>Total</t>
  </si>
  <si>
    <t xml:space="preserve">2. To what extent do you agree or disagree that a Community Parking Zone (CPZ) should be implemented in your area? </t>
  </si>
  <si>
    <t>4. If a CPZ was introduced in your road, what hours should it operate?</t>
  </si>
  <si>
    <t>2. To what extent do you agree or disagree that the operational hours of Zone T should be increased?</t>
  </si>
  <si>
    <t>4. If the CPZ hours were to be changed and/or increased, what hours should it operate?</t>
  </si>
  <si>
    <t>Road</t>
  </si>
  <si>
    <t xml:space="preserve">Mon-Fri 
10am to 4.30pm 
</t>
  </si>
  <si>
    <t>Mon-Fri   
10am to Noon</t>
  </si>
  <si>
    <t>Mon-Fri   
10am to 2pm</t>
  </si>
  <si>
    <t>Mon-Sat
10am to 4.30pm</t>
  </si>
  <si>
    <t>Other (please state below)</t>
  </si>
  <si>
    <t>8.30am to 10.30am 
(Existing Zone T)</t>
  </si>
  <si>
    <t>Mon – Fri 
10am to Noon</t>
  </si>
  <si>
    <t>Mon-Fri  
10am to 2pm</t>
  </si>
  <si>
    <t>Mon-Fri
10am to 4.30pm</t>
  </si>
  <si>
    <t>The Cedars</t>
  </si>
  <si>
    <t>Adelaide Road</t>
  </si>
  <si>
    <t>Albert Road</t>
  </si>
  <si>
    <t>Avenue Road</t>
  </si>
  <si>
    <t>Blackmores Grove</t>
  </si>
  <si>
    <t>Bridgeman Road</t>
  </si>
  <si>
    <t>Cedar Road</t>
  </si>
  <si>
    <t>Christchurch Avenue</t>
  </si>
  <si>
    <t>Clarence Road</t>
  </si>
  <si>
    <t>Doone Close</t>
  </si>
  <si>
    <t>Field Lane</t>
  </si>
  <si>
    <t>High Street</t>
  </si>
  <si>
    <t>Park Road</t>
  </si>
  <si>
    <t>Springfield Road</t>
  </si>
  <si>
    <t>Station Road</t>
  </si>
  <si>
    <t>Victoria Road</t>
  </si>
  <si>
    <t>Wades Lane</t>
  </si>
  <si>
    <t>Waldegrave Road</t>
  </si>
  <si>
    <t>White Heron Mews</t>
  </si>
  <si>
    <t>Admiralty Road</t>
  </si>
  <si>
    <t>Admiralty Way</t>
  </si>
  <si>
    <t>Alice Mews</t>
  </si>
  <si>
    <t>Arlington Road</t>
  </si>
  <si>
    <t>Avenue Gardens</t>
  </si>
  <si>
    <t>Birch Close</t>
  </si>
  <si>
    <t>Blenheim Place</t>
  </si>
  <si>
    <t>Bolton Gardens</t>
  </si>
  <si>
    <t>Broad Street</t>
  </si>
  <si>
    <t>Bychurch End</t>
  </si>
  <si>
    <t>Cambridge Crescent</t>
  </si>
  <si>
    <t>Cambridge Road</t>
  </si>
  <si>
    <t>Chadwick Close</t>
  </si>
  <si>
    <t>Chatsworth Place</t>
  </si>
  <si>
    <t>Church Lane</t>
  </si>
  <si>
    <t>Church Road</t>
  </si>
  <si>
    <t>Claremont Road</t>
  </si>
  <si>
    <t>Coleshill Road</t>
  </si>
  <si>
    <t>Cromwell Road</t>
  </si>
  <si>
    <t>Davenport Close</t>
  </si>
  <si>
    <t>Dells Close</t>
  </si>
  <si>
    <t>Elfin Grove</t>
  </si>
  <si>
    <t>Elmfield Avenue</t>
  </si>
  <si>
    <t>Ferry Road</t>
  </si>
  <si>
    <t>Gomer Gardens</t>
  </si>
  <si>
    <t>Gomer Place</t>
  </si>
  <si>
    <t>Grove Gardens</t>
  </si>
  <si>
    <t>Grove Terrace</t>
  </si>
  <si>
    <t>Hampton Road</t>
  </si>
  <si>
    <t>Latimer Road</t>
  </si>
  <si>
    <t>Linden Grove</t>
  </si>
  <si>
    <t>Little Queens Road</t>
  </si>
  <si>
    <t>Luther Mews</t>
  </si>
  <si>
    <t>Luther Road</t>
  </si>
  <si>
    <t>Maddison Close</t>
  </si>
  <si>
    <t>Middle Lane</t>
  </si>
  <si>
    <t>New Kelvin Avenue - Part Of National Physics Laboratory</t>
  </si>
  <si>
    <t>Noel Square</t>
  </si>
  <si>
    <t>North Lane</t>
  </si>
  <si>
    <t>North Place</t>
  </si>
  <si>
    <t>Park Lane</t>
  </si>
  <si>
    <t>Park Street</t>
  </si>
  <si>
    <t>Plough Lane</t>
  </si>
  <si>
    <t>Queens Road</t>
  </si>
  <si>
    <t>Richmond Mews</t>
  </si>
  <si>
    <t>Sandy Lane</t>
  </si>
  <si>
    <t>Somerset Road</t>
  </si>
  <si>
    <t>St Albans Gardens</t>
  </si>
  <si>
    <t>St Marys Avenue</t>
  </si>
  <si>
    <t>Stableyard Mews</t>
  </si>
  <si>
    <t>Stokes Mews</t>
  </si>
  <si>
    <t>Sydney Road</t>
  </si>
  <si>
    <t>Teddington Park</t>
  </si>
  <si>
    <t>Teddington Park Road</t>
  </si>
  <si>
    <t>The Causeway</t>
  </si>
  <si>
    <t>The Grove</t>
  </si>
  <si>
    <t>Thelma Grove</t>
  </si>
  <si>
    <t>Twickenham Road</t>
  </si>
  <si>
    <t>Udney Park Road</t>
  </si>
  <si>
    <t>Walpole Crescent</t>
  </si>
  <si>
    <t>Walpole Place</t>
  </si>
  <si>
    <t>Walpole Road</t>
  </si>
  <si>
    <t>Watts Lane</t>
  </si>
  <si>
    <t>Westminster Close</t>
  </si>
  <si>
    <t>Woodville Close</t>
  </si>
  <si>
    <t>Manor Road</t>
  </si>
  <si>
    <t>Vicarage Road</t>
  </si>
  <si>
    <t>Cairngorm Close</t>
  </si>
  <si>
    <t>Teddington Community Parking Zone (Zone T) - Consultation June 2015</t>
  </si>
  <si>
    <t>Teddington Parking Consultation June 2015 (Outside Zone T)</t>
  </si>
  <si>
    <t>Strongly Agree / Agree %</t>
  </si>
  <si>
    <t>Email Responses to Teddington Parking Review</t>
  </si>
  <si>
    <t>Road Name</t>
  </si>
  <si>
    <t>Zone</t>
  </si>
  <si>
    <t>Agree / Disagree</t>
  </si>
  <si>
    <t>Comments</t>
  </si>
  <si>
    <t>Extend resident parking permits for the whole day</t>
  </si>
  <si>
    <t>Responded to Questionnaire?</t>
  </si>
  <si>
    <t>Road is a short cul-de-sac, and existing arrangements with parking with residents on road works well.</t>
  </si>
  <si>
    <t>OS Zone T</t>
  </si>
  <si>
    <t>Zone T</t>
  </si>
  <si>
    <t>Yes</t>
  </si>
  <si>
    <t>"favour of CPZ as parking is horrific at the best of times"</t>
  </si>
  <si>
    <t>?</t>
  </si>
  <si>
    <t>"The permit is area specific and not road specific. If the measures are to be road specific, removing our eligibility due to P&amp;P on Broad Street, then unfortunately we will have to fight this change as much as possible."</t>
  </si>
  <si>
    <t>Many neighbours who are no longer able to park outside their houses due to the CPZ dislocation effect. Extending the CPZ won’t correct this. Amend the system in the existing CPZ to make use of those 300 spare spaces</t>
  </si>
  <si>
    <t xml:space="preserve">Unable to park near house, situation in road and surrounding roads getting worse </t>
  </si>
  <si>
    <t>In favour of the introduction of the CPZ</t>
  </si>
  <si>
    <t>Boucher Close</t>
  </si>
  <si>
    <t>N/A</t>
  </si>
  <si>
    <t>No</t>
  </si>
  <si>
    <t>Extend the consultation boundary to include Boucher Close</t>
  </si>
  <si>
    <t>Request for designated parking spaces and CPZ hours between 10am and 12pm</t>
  </si>
  <si>
    <t>Unable to park near house, situation in road and surrounding roads getting worse. Residents who do not live on Udney Park Road are parking there to avoid paying for parking permits in the CPZs.  The number of cars after 9pm more than triples the number of properties on the road.</t>
  </si>
  <si>
    <t>Property has no off street parking and commuters who work in the offices at the end of Elmfield Avenue to park for the day.</t>
  </si>
  <si>
    <t>Property on sale, and feedback at the moment is concerning lack of parking</t>
  </si>
  <si>
    <t>Kingston Lane</t>
  </si>
  <si>
    <t>Petition received to include Kingston Lane in CPZ</t>
  </si>
  <si>
    <t>We would be against any widening of the road as it would alter the character of the avenue, as well as the cost and disruption. We do strongly support the option for on pavement parking as this will not change the character of the avenue.</t>
  </si>
  <si>
    <t>When the last cpz consultation occurred, the majority of people did not want cpzs at all but we still got them. Lining since previous implementation has now worn off.</t>
  </si>
  <si>
    <t xml:space="preserve">The road is short, narrow and importantly a cul-de-sac. These features make it inappropriate for the volume of parking, turning and reversing taking place and make it a hazardous road in which to live. </t>
  </si>
  <si>
    <t>Request for properties from Nos 35 -  53 to also be consulted on for CPZ</t>
  </si>
  <si>
    <t>Existing cpz hours work well, request for individually marked bays</t>
  </si>
  <si>
    <t>Railway Road</t>
  </si>
  <si>
    <t>Request for consultation to cover Railway Road</t>
  </si>
  <si>
    <t>Lack of parking spaces due to arrival of Travelodge and Nandos</t>
  </si>
  <si>
    <t>Lack of parking spaces due to St. Mary’s college and workers</t>
  </si>
  <si>
    <t>Implement parking permits, lack of parking spaces</t>
  </si>
  <si>
    <t>Parking problem is increasing, students use road to park</t>
  </si>
  <si>
    <t>Parking situation is a regular occurrence as the street is put under increasing strain - mostly from the massive use of the street by students from the nearby university.</t>
  </si>
  <si>
    <r>
      <t xml:space="preserve">Elmfield Avenue which joins the High Street in Teddington, this T–junction is an extremely busy junction for road traffic but also for pedestrians crossing Elmfield Avenue to walk down the High Street. Vehicles parked at crossing </t>
    </r>
    <r>
      <rPr>
        <sz val="10"/>
        <rFont val="Arial"/>
        <family val="2"/>
      </rPr>
      <t>block the crossing and the necessary view of the road.</t>
    </r>
  </si>
  <si>
    <t>Unknown - No address supplied</t>
  </si>
  <si>
    <t>Old Station Gardens</t>
  </si>
  <si>
    <t xml:space="preserve">Since the beginning of term and the resulting increase in parked cars from Newline House School and St Mary’s University parking has become almost impossible. Takes over 20 minutes and even half an hour to find a space and this is rarely anywhere near our homes.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</si>
</sst>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sz val="12"/>
      <color indexed="8"/>
      <name val="Calibri"/>
      <family val="2"/>
    </font>
    <font>
      <b/>
      <sz val="11"/>
      <color indexed="8"/>
      <name val="Arial"/>
      <family val="2"/>
    </font>
    <font>
      <b/>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sz val="12"/>
      <color theme="1"/>
      <name val="Calibri"/>
      <family val="2"/>
    </font>
    <font>
      <b/>
      <sz val="11"/>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bottom style="thin">
        <color theme="0" tint="-0.4999699890613556"/>
      </bottom>
    </border>
    <border>
      <left style="thin">
        <color theme="0" tint="-0.4999699890613556"/>
      </left>
      <right style="thin">
        <color theme="0" tint="-0.4999699890613556"/>
      </right>
      <top style="thin">
        <color theme="0" tint="-0.4999699890613556"/>
      </top>
      <bottom style="double">
        <color theme="0" tint="-0.4999699890613556"/>
      </bottom>
    </border>
    <border>
      <left style="thin"/>
      <right style="thin"/>
      <top style="thin"/>
      <bottom style="thin"/>
    </border>
    <border>
      <left style="thin">
        <color theme="0" tint="-0.4999699890613556"/>
      </left>
      <right style="thin">
        <color theme="0" tint="-0.4999699890613556"/>
      </right>
      <top style="thin">
        <color theme="0" tint="-0.4999699890613556"/>
      </top>
      <bottom style="thin"/>
    </border>
    <border>
      <left>
        <color indexed="63"/>
      </left>
      <right>
        <color indexed="63"/>
      </right>
      <top>
        <color indexed="63"/>
      </top>
      <bottom style="thin"/>
    </border>
    <border>
      <left style="thin">
        <color theme="0" tint="-0.4999699890613556"/>
      </left>
      <right style="thin"/>
      <top style="thin">
        <color theme="0" tint="-0.4999699890613556"/>
      </top>
      <bottom style="thin">
        <color theme="0" tint="-0.4999699890613556"/>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37"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0">
    <xf numFmtId="0" fontId="0" fillId="0" borderId="0" xfId="0" applyFont="1" applyAlignment="1">
      <alignment/>
    </xf>
    <xf numFmtId="0" fontId="37" fillId="33" borderId="0" xfId="0" applyFont="1" applyFill="1" applyAlignment="1">
      <alignment/>
    </xf>
    <xf numFmtId="0" fontId="42" fillId="33" borderId="0" xfId="0" applyFont="1" applyFill="1" applyAlignment="1">
      <alignment vertical="center"/>
    </xf>
    <xf numFmtId="0" fontId="42" fillId="33" borderId="0" xfId="0" applyFont="1" applyFill="1" applyAlignment="1">
      <alignment/>
    </xf>
    <xf numFmtId="0" fontId="43" fillId="33" borderId="0" xfId="0" applyFont="1" applyFill="1" applyAlignment="1">
      <alignment/>
    </xf>
    <xf numFmtId="0" fontId="42" fillId="33" borderId="0" xfId="0" applyFont="1" applyFill="1" applyAlignment="1">
      <alignment horizontal="left"/>
    </xf>
    <xf numFmtId="0" fontId="42" fillId="33" borderId="0" xfId="0" applyFont="1" applyFill="1" applyBorder="1" applyAlignment="1">
      <alignment horizontal="center"/>
    </xf>
    <xf numFmtId="9" fontId="42" fillId="33" borderId="0" xfId="58" applyFont="1" applyFill="1" applyBorder="1" applyAlignment="1">
      <alignment horizontal="center"/>
    </xf>
    <xf numFmtId="0" fontId="37" fillId="33" borderId="0" xfId="0" applyFont="1" applyFill="1" applyAlignment="1">
      <alignment horizontal="center"/>
    </xf>
    <xf numFmtId="0" fontId="42" fillId="33" borderId="0" xfId="0" applyFont="1" applyFill="1" applyAlignment="1">
      <alignment horizontal="center" vertical="center"/>
    </xf>
    <xf numFmtId="0" fontId="43" fillId="33" borderId="10" xfId="55" applyFont="1" applyFill="1" applyBorder="1" applyAlignment="1">
      <alignment horizontal="left" wrapText="1"/>
      <protection/>
    </xf>
    <xf numFmtId="0" fontId="43" fillId="33" borderId="10" xfId="55" applyFont="1" applyFill="1" applyBorder="1" applyAlignment="1">
      <alignment horizontal="center" wrapText="1"/>
      <protection/>
    </xf>
    <xf numFmtId="0" fontId="42" fillId="33" borderId="10" xfId="0" applyFont="1" applyFill="1" applyBorder="1" applyAlignment="1">
      <alignment horizontal="left"/>
    </xf>
    <xf numFmtId="0" fontId="42" fillId="33" borderId="10" xfId="0" applyFont="1" applyFill="1" applyBorder="1" applyAlignment="1">
      <alignment horizontal="center"/>
    </xf>
    <xf numFmtId="9" fontId="42" fillId="33" borderId="10" xfId="58" applyFont="1" applyFill="1" applyBorder="1" applyAlignment="1">
      <alignment horizontal="center"/>
    </xf>
    <xf numFmtId="0" fontId="43" fillId="33" borderId="11" xfId="0" applyFont="1" applyFill="1" applyBorder="1" applyAlignment="1">
      <alignment horizontal="left"/>
    </xf>
    <xf numFmtId="0" fontId="43" fillId="33" borderId="11" xfId="0" applyFont="1" applyFill="1" applyBorder="1" applyAlignment="1">
      <alignment horizontal="center"/>
    </xf>
    <xf numFmtId="9" fontId="43" fillId="33" borderId="11" xfId="58" applyFont="1" applyFill="1" applyBorder="1" applyAlignment="1">
      <alignment horizontal="center"/>
    </xf>
    <xf numFmtId="0" fontId="42" fillId="33" borderId="12" xfId="0" applyFont="1" applyFill="1" applyBorder="1" applyAlignment="1">
      <alignment horizontal="left"/>
    </xf>
    <xf numFmtId="0" fontId="42" fillId="33" borderId="12" xfId="0" applyFont="1" applyFill="1" applyBorder="1" applyAlignment="1">
      <alignment horizontal="center"/>
    </xf>
    <xf numFmtId="9" fontId="42" fillId="33" borderId="12" xfId="58" applyFont="1" applyFill="1" applyBorder="1" applyAlignment="1">
      <alignment horizontal="center"/>
    </xf>
    <xf numFmtId="0" fontId="42" fillId="33" borderId="10" xfId="0" applyFont="1" applyFill="1" applyBorder="1" applyAlignment="1">
      <alignment horizontal="left" wrapText="1"/>
    </xf>
    <xf numFmtId="9" fontId="42" fillId="33" borderId="11" xfId="58" applyFont="1" applyFill="1" applyBorder="1" applyAlignment="1">
      <alignment horizontal="center"/>
    </xf>
    <xf numFmtId="0" fontId="42" fillId="33" borderId="11" xfId="0" applyFont="1" applyFill="1" applyBorder="1" applyAlignment="1">
      <alignment horizontal="center"/>
    </xf>
    <xf numFmtId="0" fontId="40" fillId="0" borderId="0" xfId="0" applyFont="1" applyAlignment="1">
      <alignment/>
    </xf>
    <xf numFmtId="0" fontId="44" fillId="0" borderId="0" xfId="0" applyFont="1" applyAlignment="1">
      <alignment vertical="center"/>
    </xf>
    <xf numFmtId="0" fontId="0" fillId="0" borderId="0" xfId="0" applyBorder="1" applyAlignment="1">
      <alignment/>
    </xf>
    <xf numFmtId="0" fontId="43" fillId="0" borderId="13" xfId="0" applyFont="1" applyBorder="1" applyAlignment="1">
      <alignment horizontal="left" vertical="center"/>
    </xf>
    <xf numFmtId="0" fontId="43" fillId="0" borderId="13" xfId="0" applyFont="1" applyBorder="1" applyAlignment="1">
      <alignment horizontal="left" vertical="center" wrapText="1"/>
    </xf>
    <xf numFmtId="0" fontId="42" fillId="0" borderId="13" xfId="0" applyFont="1" applyBorder="1" applyAlignment="1">
      <alignment horizontal="left" vertical="center"/>
    </xf>
    <xf numFmtId="0" fontId="42" fillId="0" borderId="13" xfId="0" applyFont="1" applyBorder="1" applyAlignment="1">
      <alignment horizontal="left" vertical="center" wrapText="1"/>
    </xf>
    <xf numFmtId="0" fontId="42" fillId="0" borderId="13" xfId="0" applyFont="1" applyBorder="1" applyAlignment="1">
      <alignment/>
    </xf>
    <xf numFmtId="0" fontId="42" fillId="0" borderId="13" xfId="0" applyFont="1" applyBorder="1" applyAlignment="1">
      <alignment wrapText="1"/>
    </xf>
    <xf numFmtId="0" fontId="42" fillId="0" borderId="10" xfId="0" applyFont="1" applyFill="1" applyBorder="1" applyAlignment="1">
      <alignment horizontal="left"/>
    </xf>
    <xf numFmtId="0" fontId="42" fillId="0" borderId="10" xfId="0" applyFont="1" applyFill="1" applyBorder="1" applyAlignment="1">
      <alignment horizontal="center"/>
    </xf>
    <xf numFmtId="9" fontId="42" fillId="0" borderId="10" xfId="58" applyFont="1" applyFill="1" applyBorder="1" applyAlignment="1">
      <alignment horizontal="center"/>
    </xf>
    <xf numFmtId="0" fontId="42" fillId="0" borderId="0" xfId="0" applyFont="1" applyFill="1" applyAlignment="1">
      <alignment/>
    </xf>
    <xf numFmtId="0" fontId="37" fillId="0" borderId="0" xfId="0" applyFont="1" applyFill="1" applyAlignment="1">
      <alignment/>
    </xf>
    <xf numFmtId="0" fontId="42" fillId="0" borderId="0" xfId="0" applyFont="1" applyFill="1" applyAlignment="1">
      <alignment vertical="center"/>
    </xf>
    <xf numFmtId="0" fontId="43" fillId="0" borderId="10" xfId="55" applyFont="1" applyFill="1" applyBorder="1" applyAlignment="1">
      <alignment horizontal="left" wrapText="1"/>
      <protection/>
    </xf>
    <xf numFmtId="0" fontId="43" fillId="0" borderId="10" xfId="55" applyFont="1" applyFill="1" applyBorder="1" applyAlignment="1">
      <alignment horizontal="center" wrapText="1"/>
      <protection/>
    </xf>
    <xf numFmtId="0" fontId="43" fillId="0" borderId="11" xfId="0" applyFont="1" applyFill="1" applyBorder="1" applyAlignment="1">
      <alignment horizontal="left"/>
    </xf>
    <xf numFmtId="0" fontId="43" fillId="0" borderId="11" xfId="0" applyFont="1" applyFill="1" applyBorder="1" applyAlignment="1">
      <alignment horizontal="center"/>
    </xf>
    <xf numFmtId="9" fontId="43" fillId="0" borderId="11" xfId="58" applyFont="1" applyFill="1" applyBorder="1" applyAlignment="1">
      <alignment horizontal="center"/>
    </xf>
    <xf numFmtId="0" fontId="45" fillId="0" borderId="0" xfId="0" applyFont="1" applyFill="1" applyAlignment="1">
      <alignment/>
    </xf>
    <xf numFmtId="0" fontId="37" fillId="0" borderId="0" xfId="0" applyFont="1" applyFill="1" applyAlignment="1">
      <alignment horizontal="center"/>
    </xf>
    <xf numFmtId="0" fontId="42" fillId="0" borderId="11" xfId="0" applyFont="1" applyFill="1" applyBorder="1" applyAlignment="1">
      <alignment horizontal="left"/>
    </xf>
    <xf numFmtId="0" fontId="42" fillId="0" borderId="11" xfId="0" applyFont="1" applyFill="1" applyBorder="1" applyAlignment="1">
      <alignment horizontal="center"/>
    </xf>
    <xf numFmtId="9" fontId="42" fillId="0" borderId="11" xfId="58" applyFont="1" applyFill="1" applyBorder="1" applyAlignment="1">
      <alignment horizontal="center"/>
    </xf>
    <xf numFmtId="0" fontId="43" fillId="33" borderId="14" xfId="55" applyFont="1" applyFill="1" applyBorder="1" applyAlignment="1">
      <alignment horizontal="left" wrapText="1"/>
      <protection/>
    </xf>
    <xf numFmtId="0" fontId="43" fillId="33" borderId="14" xfId="55" applyFont="1" applyFill="1" applyBorder="1" applyAlignment="1">
      <alignment horizontal="center" wrapText="1"/>
      <protection/>
    </xf>
    <xf numFmtId="0" fontId="42" fillId="33" borderId="15" xfId="0" applyFont="1" applyFill="1" applyBorder="1" applyAlignment="1">
      <alignment/>
    </xf>
    <xf numFmtId="0" fontId="37" fillId="33" borderId="15" xfId="0" applyFont="1" applyFill="1" applyBorder="1" applyAlignment="1">
      <alignment/>
    </xf>
    <xf numFmtId="0" fontId="42" fillId="0" borderId="0" xfId="0" applyFont="1" applyFill="1" applyBorder="1" applyAlignment="1">
      <alignment/>
    </xf>
    <xf numFmtId="0" fontId="37" fillId="0" borderId="0" xfId="0" applyFont="1" applyFill="1" applyBorder="1" applyAlignment="1">
      <alignment/>
    </xf>
    <xf numFmtId="0" fontId="46" fillId="33" borderId="0" xfId="0" applyFont="1" applyFill="1" applyAlignment="1">
      <alignment vertical="center"/>
    </xf>
    <xf numFmtId="0" fontId="0" fillId="33" borderId="0" xfId="0" applyFill="1" applyAlignment="1">
      <alignment/>
    </xf>
    <xf numFmtId="0" fontId="42" fillId="33" borderId="0" xfId="0" applyFont="1" applyFill="1" applyBorder="1" applyAlignment="1">
      <alignment vertical="center"/>
    </xf>
    <xf numFmtId="0" fontId="0" fillId="33" borderId="0" xfId="0" applyFill="1" applyAlignment="1">
      <alignment vertical="center"/>
    </xf>
    <xf numFmtId="0" fontId="43" fillId="33" borderId="14" xfId="55" applyFont="1" applyFill="1" applyBorder="1" applyAlignment="1">
      <alignment horizontal="center" wrapText="1"/>
      <protection/>
    </xf>
    <xf numFmtId="0" fontId="42" fillId="33" borderId="0" xfId="0" applyFont="1" applyFill="1" applyBorder="1" applyAlignment="1">
      <alignment horizontal="left" vertical="center"/>
    </xf>
    <xf numFmtId="0" fontId="43" fillId="33" borderId="10" xfId="55" applyFont="1" applyFill="1" applyBorder="1" applyAlignment="1">
      <alignment horizontal="center" wrapText="1"/>
      <protection/>
    </xf>
    <xf numFmtId="0" fontId="46" fillId="0" borderId="0" xfId="0" applyFont="1" applyFill="1" applyAlignment="1">
      <alignment vertical="center"/>
    </xf>
    <xf numFmtId="0" fontId="0" fillId="0" borderId="0" xfId="0" applyFill="1" applyAlignment="1">
      <alignment/>
    </xf>
    <xf numFmtId="0" fontId="42" fillId="0" borderId="0" xfId="0" applyFont="1" applyFill="1" applyBorder="1" applyAlignment="1">
      <alignment vertical="center"/>
    </xf>
    <xf numFmtId="0" fontId="0" fillId="0" borderId="0" xfId="0" applyFill="1" applyAlignment="1">
      <alignment vertical="center"/>
    </xf>
    <xf numFmtId="0" fontId="43" fillId="0" borderId="10" xfId="55" applyFont="1" applyFill="1" applyBorder="1" applyAlignment="1">
      <alignment horizontal="center" wrapText="1"/>
      <protection/>
    </xf>
    <xf numFmtId="0" fontId="43" fillId="0" borderId="16" xfId="55" applyFont="1" applyFill="1" applyBorder="1" applyAlignment="1">
      <alignment horizontal="center" wrapText="1"/>
      <protection/>
    </xf>
    <xf numFmtId="0" fontId="45" fillId="0" borderId="17" xfId="0" applyFont="1" applyBorder="1" applyAlignment="1">
      <alignment horizontal="left" vertical="center" wrapText="1"/>
    </xf>
    <xf numFmtId="0" fontId="40" fillId="0" borderId="18" xfId="0" applyFont="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V34"/>
  <sheetViews>
    <sheetView zoomScalePageLayoutView="0" workbookViewId="0" topLeftCell="A1">
      <pane ySplit="3" topLeftCell="A4" activePane="bottomLeft" state="frozen"/>
      <selection pane="topLeft" activeCell="A1" sqref="A1"/>
      <selection pane="bottomLeft" activeCell="A1" sqref="A1:O1"/>
    </sheetView>
  </sheetViews>
  <sheetFormatPr defaultColWidth="9.140625" defaultRowHeight="15"/>
  <cols>
    <col min="1" max="1" width="26.28125" style="1" customWidth="1"/>
    <col min="2" max="2" width="15.00390625" style="8" customWidth="1"/>
    <col min="3" max="4" width="11.140625" style="8" customWidth="1"/>
    <col min="5" max="8" width="9.140625" style="8" customWidth="1"/>
    <col min="9" max="9" width="10.28125" style="8" customWidth="1"/>
    <col min="10" max="15" width="9.140625" style="8" customWidth="1"/>
    <col min="16" max="16384" width="9.140625" style="1" customWidth="1"/>
  </cols>
  <sheetData>
    <row r="1" spans="1:15" ht="30.75" customHeight="1">
      <c r="A1" s="55" t="s">
        <v>111</v>
      </c>
      <c r="B1" s="56"/>
      <c r="C1" s="56"/>
      <c r="D1" s="56"/>
      <c r="E1" s="56"/>
      <c r="F1" s="56"/>
      <c r="G1" s="56"/>
      <c r="H1" s="56"/>
      <c r="I1" s="56"/>
      <c r="J1" s="56"/>
      <c r="K1" s="56"/>
      <c r="L1" s="56"/>
      <c r="M1" s="56"/>
      <c r="N1" s="56"/>
      <c r="O1" s="56"/>
    </row>
    <row r="2" spans="1:15" s="2" customFormat="1" ht="21" customHeight="1">
      <c r="A2" s="57" t="s">
        <v>12</v>
      </c>
      <c r="B2" s="58"/>
      <c r="C2" s="58"/>
      <c r="D2" s="58"/>
      <c r="E2" s="58"/>
      <c r="F2" s="58"/>
      <c r="G2" s="58"/>
      <c r="H2" s="58"/>
      <c r="I2" s="58"/>
      <c r="J2" s="58"/>
      <c r="K2" s="58"/>
      <c r="L2" s="58"/>
      <c r="M2" s="58"/>
      <c r="N2" s="58"/>
      <c r="O2" s="58"/>
    </row>
    <row r="3" spans="1:256" s="51" customFormat="1" ht="38.25" customHeight="1">
      <c r="A3" s="49" t="s">
        <v>14</v>
      </c>
      <c r="B3" s="50" t="s">
        <v>3</v>
      </c>
      <c r="C3" s="50" t="s">
        <v>2</v>
      </c>
      <c r="D3" s="50" t="s">
        <v>1</v>
      </c>
      <c r="E3" s="59" t="s">
        <v>4</v>
      </c>
      <c r="F3" s="59"/>
      <c r="G3" s="59" t="s">
        <v>5</v>
      </c>
      <c r="H3" s="59"/>
      <c r="I3" s="50" t="s">
        <v>113</v>
      </c>
      <c r="J3" s="59" t="s">
        <v>6</v>
      </c>
      <c r="K3" s="59"/>
      <c r="L3" s="59" t="s">
        <v>7</v>
      </c>
      <c r="M3" s="59"/>
      <c r="N3" s="59" t="s">
        <v>8</v>
      </c>
      <c r="O3" s="59"/>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pans="1:256" s="3" customFormat="1" ht="14.25">
      <c r="A4" s="46" t="s">
        <v>25</v>
      </c>
      <c r="B4" s="47">
        <v>9</v>
      </c>
      <c r="C4" s="47">
        <v>6</v>
      </c>
      <c r="D4" s="48">
        <f>C4/B4</f>
        <v>0.6666666666666666</v>
      </c>
      <c r="E4" s="47">
        <v>1</v>
      </c>
      <c r="F4" s="48">
        <f aca="true" t="shared" si="0" ref="F4:F24">E4/B4</f>
        <v>0.1111111111111111</v>
      </c>
      <c r="G4" s="47">
        <v>1</v>
      </c>
      <c r="H4" s="48">
        <f aca="true" t="shared" si="1" ref="H4:H24">G4/B4</f>
        <v>0.1111111111111111</v>
      </c>
      <c r="I4" s="48">
        <f>F4+H4</f>
        <v>0.2222222222222222</v>
      </c>
      <c r="J4" s="47">
        <v>1</v>
      </c>
      <c r="K4" s="48">
        <f aca="true" t="shared" si="2" ref="K4:K24">J4/B4</f>
        <v>0.1111111111111111</v>
      </c>
      <c r="L4" s="47">
        <v>1</v>
      </c>
      <c r="M4" s="48">
        <f aca="true" t="shared" si="3" ref="M4:M24">L4/B4</f>
        <v>0.1111111111111111</v>
      </c>
      <c r="N4" s="47">
        <v>2</v>
      </c>
      <c r="O4" s="48">
        <f aca="true" t="shared" si="4" ref="O4:O24">N4/B4</f>
        <v>0.2222222222222222</v>
      </c>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3" customFormat="1" ht="14.25">
      <c r="A5" s="33" t="s">
        <v>26</v>
      </c>
      <c r="B5" s="34">
        <v>25</v>
      </c>
      <c r="C5" s="34">
        <v>13</v>
      </c>
      <c r="D5" s="35">
        <f>C5/B5</f>
        <v>0.52</v>
      </c>
      <c r="E5" s="34"/>
      <c r="F5" s="35">
        <f t="shared" si="0"/>
        <v>0</v>
      </c>
      <c r="G5" s="34">
        <v>2</v>
      </c>
      <c r="H5" s="35">
        <f t="shared" si="1"/>
        <v>0.08</v>
      </c>
      <c r="I5" s="35">
        <f aca="true" t="shared" si="5" ref="I5:I24">F5+H5</f>
        <v>0.08</v>
      </c>
      <c r="J5" s="34">
        <v>3</v>
      </c>
      <c r="K5" s="35">
        <f t="shared" si="2"/>
        <v>0.12</v>
      </c>
      <c r="L5" s="34">
        <v>3</v>
      </c>
      <c r="M5" s="35">
        <f t="shared" si="3"/>
        <v>0.12</v>
      </c>
      <c r="N5" s="34">
        <v>5</v>
      </c>
      <c r="O5" s="35">
        <f t="shared" si="4"/>
        <v>0.2</v>
      </c>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3" customFormat="1" ht="14.25">
      <c r="A6" s="33" t="s">
        <v>27</v>
      </c>
      <c r="B6" s="34">
        <v>30</v>
      </c>
      <c r="C6" s="34">
        <v>24</v>
      </c>
      <c r="D6" s="35">
        <f aca="true" t="shared" si="6" ref="D6:D19">C6/B6</f>
        <v>0.8</v>
      </c>
      <c r="E6" s="34">
        <v>1</v>
      </c>
      <c r="F6" s="35">
        <f t="shared" si="0"/>
        <v>0.03333333333333333</v>
      </c>
      <c r="G6" s="34"/>
      <c r="H6" s="35">
        <f t="shared" si="1"/>
        <v>0</v>
      </c>
      <c r="I6" s="35">
        <f t="shared" si="5"/>
        <v>0.03333333333333333</v>
      </c>
      <c r="J6" s="34"/>
      <c r="K6" s="35">
        <f t="shared" si="2"/>
        <v>0</v>
      </c>
      <c r="L6" s="34">
        <v>2</v>
      </c>
      <c r="M6" s="35">
        <f t="shared" si="3"/>
        <v>0.06666666666666667</v>
      </c>
      <c r="N6" s="34">
        <v>21</v>
      </c>
      <c r="O6" s="35">
        <f t="shared" si="4"/>
        <v>0.7</v>
      </c>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3" customFormat="1" ht="14.25">
      <c r="A7" s="33" t="s">
        <v>28</v>
      </c>
      <c r="B7" s="34">
        <v>69</v>
      </c>
      <c r="C7" s="34">
        <v>40</v>
      </c>
      <c r="D7" s="35">
        <f t="shared" si="6"/>
        <v>0.5797101449275363</v>
      </c>
      <c r="E7" s="34">
        <v>9</v>
      </c>
      <c r="F7" s="35">
        <f t="shared" si="0"/>
        <v>0.13043478260869565</v>
      </c>
      <c r="G7" s="34">
        <v>7</v>
      </c>
      <c r="H7" s="35">
        <f t="shared" si="1"/>
        <v>0.10144927536231885</v>
      </c>
      <c r="I7" s="35">
        <f t="shared" si="5"/>
        <v>0.2318840579710145</v>
      </c>
      <c r="J7" s="34">
        <v>5</v>
      </c>
      <c r="K7" s="35">
        <f t="shared" si="2"/>
        <v>0.07246376811594203</v>
      </c>
      <c r="L7" s="34">
        <v>4</v>
      </c>
      <c r="M7" s="35">
        <f t="shared" si="3"/>
        <v>0.057971014492753624</v>
      </c>
      <c r="N7" s="34">
        <v>15</v>
      </c>
      <c r="O7" s="35">
        <f t="shared" si="4"/>
        <v>0.21739130434782608</v>
      </c>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3" customFormat="1" ht="14.25">
      <c r="A8" s="33" t="s">
        <v>29</v>
      </c>
      <c r="B8" s="34">
        <v>34</v>
      </c>
      <c r="C8" s="34">
        <v>19</v>
      </c>
      <c r="D8" s="35">
        <f t="shared" si="6"/>
        <v>0.5588235294117647</v>
      </c>
      <c r="E8" s="34">
        <v>13</v>
      </c>
      <c r="F8" s="35">
        <f t="shared" si="0"/>
        <v>0.38235294117647056</v>
      </c>
      <c r="G8" s="34">
        <v>2</v>
      </c>
      <c r="H8" s="35">
        <f t="shared" si="1"/>
        <v>0.058823529411764705</v>
      </c>
      <c r="I8" s="35">
        <f t="shared" si="5"/>
        <v>0.4411764705882353</v>
      </c>
      <c r="J8" s="34">
        <v>2</v>
      </c>
      <c r="K8" s="35">
        <f t="shared" si="2"/>
        <v>0.058823529411764705</v>
      </c>
      <c r="L8" s="34">
        <v>2</v>
      </c>
      <c r="M8" s="35">
        <f t="shared" si="3"/>
        <v>0.058823529411764705</v>
      </c>
      <c r="N8" s="34"/>
      <c r="O8" s="35">
        <f t="shared" si="4"/>
        <v>0</v>
      </c>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3" customFormat="1" ht="14.25">
      <c r="A9" s="33" t="s">
        <v>30</v>
      </c>
      <c r="B9" s="34">
        <v>35</v>
      </c>
      <c r="C9" s="34">
        <v>24</v>
      </c>
      <c r="D9" s="35">
        <f t="shared" si="6"/>
        <v>0.6857142857142857</v>
      </c>
      <c r="E9" s="34">
        <v>13</v>
      </c>
      <c r="F9" s="35">
        <f t="shared" si="0"/>
        <v>0.37142857142857144</v>
      </c>
      <c r="G9" s="34">
        <v>3</v>
      </c>
      <c r="H9" s="35">
        <f t="shared" si="1"/>
        <v>0.08571428571428572</v>
      </c>
      <c r="I9" s="35">
        <f t="shared" si="5"/>
        <v>0.4571428571428572</v>
      </c>
      <c r="J9" s="34">
        <v>4</v>
      </c>
      <c r="K9" s="35">
        <f t="shared" si="2"/>
        <v>0.11428571428571428</v>
      </c>
      <c r="L9" s="34">
        <v>3</v>
      </c>
      <c r="M9" s="35">
        <f t="shared" si="3"/>
        <v>0.08571428571428572</v>
      </c>
      <c r="N9" s="34">
        <v>1</v>
      </c>
      <c r="O9" s="35">
        <f t="shared" si="4"/>
        <v>0.02857142857142857</v>
      </c>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3" customFormat="1" ht="14.25">
      <c r="A10" s="33" t="s">
        <v>31</v>
      </c>
      <c r="B10" s="34">
        <v>13</v>
      </c>
      <c r="C10" s="34">
        <v>9</v>
      </c>
      <c r="D10" s="35">
        <f t="shared" si="6"/>
        <v>0.6923076923076923</v>
      </c>
      <c r="E10" s="34">
        <v>6</v>
      </c>
      <c r="F10" s="35">
        <f t="shared" si="0"/>
        <v>0.46153846153846156</v>
      </c>
      <c r="G10" s="34"/>
      <c r="H10" s="35">
        <f t="shared" si="1"/>
        <v>0</v>
      </c>
      <c r="I10" s="35">
        <f t="shared" si="5"/>
        <v>0.46153846153846156</v>
      </c>
      <c r="J10" s="34"/>
      <c r="K10" s="35">
        <f t="shared" si="2"/>
        <v>0</v>
      </c>
      <c r="L10" s="34">
        <v>1</v>
      </c>
      <c r="M10" s="35">
        <f t="shared" si="3"/>
        <v>0.07692307692307693</v>
      </c>
      <c r="N10" s="34">
        <v>2</v>
      </c>
      <c r="O10" s="35">
        <f t="shared" si="4"/>
        <v>0.15384615384615385</v>
      </c>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3" customFormat="1" ht="14.25">
      <c r="A11" s="33" t="s">
        <v>32</v>
      </c>
      <c r="B11" s="34">
        <v>87</v>
      </c>
      <c r="C11" s="34">
        <v>50</v>
      </c>
      <c r="D11" s="35">
        <f t="shared" si="6"/>
        <v>0.5747126436781609</v>
      </c>
      <c r="E11" s="34">
        <v>2</v>
      </c>
      <c r="F11" s="35">
        <f t="shared" si="0"/>
        <v>0.022988505747126436</v>
      </c>
      <c r="G11" s="34">
        <v>1</v>
      </c>
      <c r="H11" s="35">
        <f t="shared" si="1"/>
        <v>0.011494252873563218</v>
      </c>
      <c r="I11" s="35">
        <f t="shared" si="5"/>
        <v>0.034482758620689655</v>
      </c>
      <c r="J11" s="34">
        <v>3</v>
      </c>
      <c r="K11" s="35">
        <f t="shared" si="2"/>
        <v>0.034482758620689655</v>
      </c>
      <c r="L11" s="34">
        <v>9</v>
      </c>
      <c r="M11" s="35">
        <f t="shared" si="3"/>
        <v>0.10344827586206896</v>
      </c>
      <c r="N11" s="34">
        <v>35</v>
      </c>
      <c r="O11" s="35">
        <f t="shared" si="4"/>
        <v>0.40229885057471265</v>
      </c>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3" customFormat="1" ht="14.25">
      <c r="A12" s="33" t="s">
        <v>33</v>
      </c>
      <c r="B12" s="34">
        <v>10</v>
      </c>
      <c r="C12" s="34">
        <v>1</v>
      </c>
      <c r="D12" s="35">
        <f t="shared" si="6"/>
        <v>0.1</v>
      </c>
      <c r="E12" s="34"/>
      <c r="F12" s="35">
        <f t="shared" si="0"/>
        <v>0</v>
      </c>
      <c r="G12" s="34">
        <v>1</v>
      </c>
      <c r="H12" s="35">
        <f t="shared" si="1"/>
        <v>0.1</v>
      </c>
      <c r="I12" s="35">
        <f t="shared" si="5"/>
        <v>0.1</v>
      </c>
      <c r="J12" s="34"/>
      <c r="K12" s="35">
        <f t="shared" si="2"/>
        <v>0</v>
      </c>
      <c r="L12" s="34"/>
      <c r="M12" s="35">
        <f t="shared" si="3"/>
        <v>0</v>
      </c>
      <c r="N12" s="34"/>
      <c r="O12" s="35">
        <f t="shared" si="4"/>
        <v>0</v>
      </c>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36" customFormat="1" ht="14.25">
      <c r="A13" s="33" t="s">
        <v>34</v>
      </c>
      <c r="B13" s="34">
        <v>85</v>
      </c>
      <c r="C13" s="34">
        <v>25</v>
      </c>
      <c r="D13" s="35">
        <f t="shared" si="6"/>
        <v>0.29411764705882354</v>
      </c>
      <c r="E13" s="34">
        <v>14</v>
      </c>
      <c r="F13" s="35">
        <f t="shared" si="0"/>
        <v>0.16470588235294117</v>
      </c>
      <c r="G13" s="34">
        <v>3</v>
      </c>
      <c r="H13" s="35">
        <f t="shared" si="1"/>
        <v>0.03529411764705882</v>
      </c>
      <c r="I13" s="35">
        <f t="shared" si="5"/>
        <v>0.2</v>
      </c>
      <c r="J13" s="34">
        <v>3</v>
      </c>
      <c r="K13" s="35">
        <f t="shared" si="2"/>
        <v>0.03529411764705882</v>
      </c>
      <c r="L13" s="34">
        <v>1</v>
      </c>
      <c r="M13" s="35">
        <f t="shared" si="3"/>
        <v>0.011764705882352941</v>
      </c>
      <c r="N13" s="34">
        <v>4</v>
      </c>
      <c r="O13" s="35">
        <f t="shared" si="4"/>
        <v>0.047058823529411764</v>
      </c>
      <c r="P13" s="3"/>
      <c r="Q13" s="3"/>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36" customFormat="1" ht="14.25">
      <c r="A14" s="33" t="s">
        <v>35</v>
      </c>
      <c r="B14" s="34">
        <v>104</v>
      </c>
      <c r="C14" s="34">
        <v>14</v>
      </c>
      <c r="D14" s="35">
        <f t="shared" si="6"/>
        <v>0.1346153846153846</v>
      </c>
      <c r="E14" s="34">
        <v>2</v>
      </c>
      <c r="F14" s="35">
        <f t="shared" si="0"/>
        <v>0.019230769230769232</v>
      </c>
      <c r="G14" s="34">
        <v>2</v>
      </c>
      <c r="H14" s="35">
        <f t="shared" si="1"/>
        <v>0.019230769230769232</v>
      </c>
      <c r="I14" s="35">
        <f t="shared" si="5"/>
        <v>0.038461538461538464</v>
      </c>
      <c r="J14" s="34">
        <v>1</v>
      </c>
      <c r="K14" s="35">
        <f t="shared" si="2"/>
        <v>0.009615384615384616</v>
      </c>
      <c r="L14" s="34">
        <v>1</v>
      </c>
      <c r="M14" s="35">
        <f t="shared" si="3"/>
        <v>0.009615384615384616</v>
      </c>
      <c r="N14" s="34">
        <v>8</v>
      </c>
      <c r="O14" s="35">
        <f t="shared" si="4"/>
        <v>0.07692307692307693</v>
      </c>
      <c r="P14" s="3"/>
      <c r="Q14" s="3"/>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36" customFormat="1" ht="14.25">
      <c r="A15" s="33" t="s">
        <v>155</v>
      </c>
      <c r="B15" s="34">
        <v>6</v>
      </c>
      <c r="C15" s="34">
        <v>2</v>
      </c>
      <c r="D15" s="35">
        <f t="shared" si="6"/>
        <v>0.3333333333333333</v>
      </c>
      <c r="E15" s="34"/>
      <c r="F15" s="35">
        <f t="shared" si="0"/>
        <v>0</v>
      </c>
      <c r="G15" s="34"/>
      <c r="H15" s="35">
        <f t="shared" si="1"/>
        <v>0</v>
      </c>
      <c r="I15" s="35">
        <f t="shared" si="5"/>
        <v>0</v>
      </c>
      <c r="J15" s="34"/>
      <c r="K15" s="35">
        <f t="shared" si="2"/>
        <v>0</v>
      </c>
      <c r="L15" s="34">
        <v>2</v>
      </c>
      <c r="M15" s="35">
        <f t="shared" si="3"/>
        <v>0.3333333333333333</v>
      </c>
      <c r="N15" s="34"/>
      <c r="O15" s="35">
        <f t="shared" si="4"/>
        <v>0</v>
      </c>
      <c r="P15" s="3"/>
      <c r="Q15" s="3"/>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36" customFormat="1" ht="14.25">
      <c r="A16" s="33" t="s">
        <v>36</v>
      </c>
      <c r="B16" s="34">
        <v>101</v>
      </c>
      <c r="C16" s="34">
        <v>36</v>
      </c>
      <c r="D16" s="35">
        <f t="shared" si="6"/>
        <v>0.3564356435643564</v>
      </c>
      <c r="E16" s="34">
        <v>9</v>
      </c>
      <c r="F16" s="35">
        <f t="shared" si="0"/>
        <v>0.0891089108910891</v>
      </c>
      <c r="G16" s="34">
        <v>4</v>
      </c>
      <c r="H16" s="35">
        <f t="shared" si="1"/>
        <v>0.039603960396039604</v>
      </c>
      <c r="I16" s="35">
        <f t="shared" si="5"/>
        <v>0.12871287128712872</v>
      </c>
      <c r="J16" s="34">
        <v>5</v>
      </c>
      <c r="K16" s="35">
        <f t="shared" si="2"/>
        <v>0.04950495049504951</v>
      </c>
      <c r="L16" s="34">
        <v>5</v>
      </c>
      <c r="M16" s="35">
        <f t="shared" si="3"/>
        <v>0.04950495049504951</v>
      </c>
      <c r="N16" s="34">
        <v>13</v>
      </c>
      <c r="O16" s="35">
        <f t="shared" si="4"/>
        <v>0.12871287128712872</v>
      </c>
      <c r="P16" s="3"/>
      <c r="Q16" s="3"/>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36" customFormat="1" ht="14.25">
      <c r="A17" s="33" t="s">
        <v>37</v>
      </c>
      <c r="B17" s="34">
        <v>41</v>
      </c>
      <c r="C17" s="34">
        <v>24</v>
      </c>
      <c r="D17" s="35">
        <f t="shared" si="6"/>
        <v>0.5853658536585366</v>
      </c>
      <c r="E17" s="34">
        <v>10</v>
      </c>
      <c r="F17" s="35">
        <f t="shared" si="0"/>
        <v>0.24390243902439024</v>
      </c>
      <c r="G17" s="34">
        <v>3</v>
      </c>
      <c r="H17" s="35">
        <f t="shared" si="1"/>
        <v>0.07317073170731707</v>
      </c>
      <c r="I17" s="35">
        <f t="shared" si="5"/>
        <v>0.3170731707317073</v>
      </c>
      <c r="J17" s="34">
        <v>3</v>
      </c>
      <c r="K17" s="35">
        <f t="shared" si="2"/>
        <v>0.07317073170731707</v>
      </c>
      <c r="L17" s="34">
        <v>1</v>
      </c>
      <c r="M17" s="35">
        <f t="shared" si="3"/>
        <v>0.024390243902439025</v>
      </c>
      <c r="N17" s="34">
        <v>7</v>
      </c>
      <c r="O17" s="35">
        <f t="shared" si="4"/>
        <v>0.17073170731707318</v>
      </c>
      <c r="P17" s="3"/>
      <c r="Q17" s="3"/>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36" customFormat="1" ht="14.25">
      <c r="A18" s="33" t="s">
        <v>38</v>
      </c>
      <c r="B18" s="34">
        <v>56</v>
      </c>
      <c r="C18" s="34">
        <v>20</v>
      </c>
      <c r="D18" s="35">
        <f t="shared" si="6"/>
        <v>0.35714285714285715</v>
      </c>
      <c r="E18" s="34">
        <v>7</v>
      </c>
      <c r="F18" s="35">
        <f t="shared" si="0"/>
        <v>0.125</v>
      </c>
      <c r="G18" s="34">
        <v>2</v>
      </c>
      <c r="H18" s="35">
        <f t="shared" si="1"/>
        <v>0.03571428571428571</v>
      </c>
      <c r="I18" s="35">
        <f t="shared" si="5"/>
        <v>0.1607142857142857</v>
      </c>
      <c r="J18" s="34">
        <v>3</v>
      </c>
      <c r="K18" s="35">
        <f t="shared" si="2"/>
        <v>0.05357142857142857</v>
      </c>
      <c r="L18" s="34">
        <v>3</v>
      </c>
      <c r="M18" s="35">
        <f t="shared" si="3"/>
        <v>0.05357142857142857</v>
      </c>
      <c r="N18" s="34">
        <v>5</v>
      </c>
      <c r="O18" s="35">
        <f t="shared" si="4"/>
        <v>0.08928571428571429</v>
      </c>
      <c r="P18" s="3"/>
      <c r="Q18" s="3"/>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36" customFormat="1" ht="14.25">
      <c r="A19" s="33" t="s">
        <v>24</v>
      </c>
      <c r="B19" s="34">
        <v>19</v>
      </c>
      <c r="C19" s="34">
        <v>10</v>
      </c>
      <c r="D19" s="35">
        <f t="shared" si="6"/>
        <v>0.5263157894736842</v>
      </c>
      <c r="E19" s="34">
        <v>4</v>
      </c>
      <c r="F19" s="35">
        <f t="shared" si="0"/>
        <v>0.21052631578947367</v>
      </c>
      <c r="G19" s="34"/>
      <c r="H19" s="35">
        <f t="shared" si="1"/>
        <v>0</v>
      </c>
      <c r="I19" s="35">
        <f t="shared" si="5"/>
        <v>0.21052631578947367</v>
      </c>
      <c r="J19" s="34">
        <v>1</v>
      </c>
      <c r="K19" s="35">
        <f t="shared" si="2"/>
        <v>0.05263157894736842</v>
      </c>
      <c r="L19" s="34">
        <v>2</v>
      </c>
      <c r="M19" s="35">
        <f t="shared" si="3"/>
        <v>0.10526315789473684</v>
      </c>
      <c r="N19" s="34">
        <v>3</v>
      </c>
      <c r="O19" s="35">
        <f t="shared" si="4"/>
        <v>0.15789473684210525</v>
      </c>
      <c r="P19" s="3"/>
      <c r="Q19" s="3"/>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36" customFormat="1" ht="14.25">
      <c r="A20" s="33" t="s">
        <v>39</v>
      </c>
      <c r="B20" s="34">
        <v>30</v>
      </c>
      <c r="C20" s="34">
        <v>14</v>
      </c>
      <c r="D20" s="35">
        <f>C20/B20</f>
        <v>0.4666666666666667</v>
      </c>
      <c r="E20" s="34">
        <v>5</v>
      </c>
      <c r="F20" s="35">
        <f t="shared" si="0"/>
        <v>0.16666666666666666</v>
      </c>
      <c r="G20" s="34">
        <v>2</v>
      </c>
      <c r="H20" s="35">
        <f t="shared" si="1"/>
        <v>0.06666666666666667</v>
      </c>
      <c r="I20" s="35">
        <f t="shared" si="5"/>
        <v>0.23333333333333334</v>
      </c>
      <c r="J20" s="34"/>
      <c r="K20" s="35">
        <f t="shared" si="2"/>
        <v>0</v>
      </c>
      <c r="L20" s="34">
        <v>2</v>
      </c>
      <c r="M20" s="35">
        <f t="shared" si="3"/>
        <v>0.06666666666666667</v>
      </c>
      <c r="N20" s="34">
        <v>5</v>
      </c>
      <c r="O20" s="35">
        <f t="shared" si="4"/>
        <v>0.16666666666666666</v>
      </c>
      <c r="P20" s="3"/>
      <c r="Q20" s="3"/>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36" customFormat="1" ht="14.25">
      <c r="A21" s="33" t="s">
        <v>40</v>
      </c>
      <c r="B21" s="34">
        <v>11</v>
      </c>
      <c r="C21" s="34">
        <v>1</v>
      </c>
      <c r="D21" s="35">
        <f>C21/B21</f>
        <v>0.09090909090909091</v>
      </c>
      <c r="E21" s="34"/>
      <c r="F21" s="35">
        <f t="shared" si="0"/>
        <v>0</v>
      </c>
      <c r="G21" s="34"/>
      <c r="H21" s="35">
        <f t="shared" si="1"/>
        <v>0</v>
      </c>
      <c r="I21" s="35">
        <f t="shared" si="5"/>
        <v>0</v>
      </c>
      <c r="J21" s="34"/>
      <c r="K21" s="35">
        <f t="shared" si="2"/>
        <v>0</v>
      </c>
      <c r="L21" s="34"/>
      <c r="M21" s="35">
        <f t="shared" si="3"/>
        <v>0</v>
      </c>
      <c r="N21" s="34">
        <v>1</v>
      </c>
      <c r="O21" s="35">
        <f t="shared" si="4"/>
        <v>0.09090909090909091</v>
      </c>
      <c r="P21" s="3"/>
      <c r="Q21" s="3"/>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36" customFormat="1" ht="14.25">
      <c r="A22" s="33" t="s">
        <v>41</v>
      </c>
      <c r="B22" s="34">
        <v>66</v>
      </c>
      <c r="C22" s="34">
        <v>31</v>
      </c>
      <c r="D22" s="35">
        <f>C22/B22</f>
        <v>0.4696969696969697</v>
      </c>
      <c r="E22" s="34">
        <v>16</v>
      </c>
      <c r="F22" s="35">
        <f t="shared" si="0"/>
        <v>0.24242424242424243</v>
      </c>
      <c r="G22" s="34">
        <v>2</v>
      </c>
      <c r="H22" s="35">
        <f t="shared" si="1"/>
        <v>0.030303030303030304</v>
      </c>
      <c r="I22" s="35">
        <f t="shared" si="5"/>
        <v>0.2727272727272727</v>
      </c>
      <c r="J22" s="34">
        <v>1</v>
      </c>
      <c r="K22" s="35">
        <f t="shared" si="2"/>
        <v>0.015151515151515152</v>
      </c>
      <c r="L22" s="34">
        <v>1</v>
      </c>
      <c r="M22" s="35">
        <f t="shared" si="3"/>
        <v>0.015151515151515152</v>
      </c>
      <c r="N22" s="34">
        <v>11</v>
      </c>
      <c r="O22" s="35">
        <f t="shared" si="4"/>
        <v>0.16666666666666666</v>
      </c>
      <c r="P22" s="3"/>
      <c r="Q22" s="3"/>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36" customFormat="1" ht="14.25">
      <c r="A23" s="33" t="s">
        <v>42</v>
      </c>
      <c r="B23" s="34">
        <v>17</v>
      </c>
      <c r="C23" s="34">
        <v>1</v>
      </c>
      <c r="D23" s="35">
        <f>C23/B23</f>
        <v>0.058823529411764705</v>
      </c>
      <c r="E23" s="34"/>
      <c r="F23" s="35">
        <f t="shared" si="0"/>
        <v>0</v>
      </c>
      <c r="G23" s="34"/>
      <c r="H23" s="35">
        <f t="shared" si="1"/>
        <v>0</v>
      </c>
      <c r="I23" s="35">
        <f t="shared" si="5"/>
        <v>0</v>
      </c>
      <c r="J23" s="34"/>
      <c r="K23" s="35">
        <f t="shared" si="2"/>
        <v>0</v>
      </c>
      <c r="L23" s="34">
        <v>1</v>
      </c>
      <c r="M23" s="35">
        <f t="shared" si="3"/>
        <v>0.058823529411764705</v>
      </c>
      <c r="N23" s="34"/>
      <c r="O23" s="35">
        <f t="shared" si="4"/>
        <v>0</v>
      </c>
      <c r="P23" s="3"/>
      <c r="Q23" s="3"/>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4.25">
      <c r="A24" s="15" t="s">
        <v>9</v>
      </c>
      <c r="B24" s="16">
        <f>SUM(B4:B23)</f>
        <v>848</v>
      </c>
      <c r="C24" s="16">
        <f>SUM(C4:C23)</f>
        <v>364</v>
      </c>
      <c r="D24" s="17">
        <f>C24/B24</f>
        <v>0.42924528301886794</v>
      </c>
      <c r="E24" s="16">
        <f>SUM(E4:E23)</f>
        <v>112</v>
      </c>
      <c r="F24" s="14">
        <f t="shared" si="0"/>
        <v>0.1320754716981132</v>
      </c>
      <c r="G24" s="16">
        <f>SUM(G4:G23)</f>
        <v>35</v>
      </c>
      <c r="H24" s="14">
        <f t="shared" si="1"/>
        <v>0.041273584905660375</v>
      </c>
      <c r="I24" s="14">
        <f t="shared" si="5"/>
        <v>0.1733490566037736</v>
      </c>
      <c r="J24" s="16">
        <f>SUM(J4:J23)</f>
        <v>35</v>
      </c>
      <c r="K24" s="14">
        <f t="shared" si="2"/>
        <v>0.041273584905660375</v>
      </c>
      <c r="L24" s="16">
        <f>SUM(L4:L23)</f>
        <v>44</v>
      </c>
      <c r="M24" s="14">
        <f t="shared" si="3"/>
        <v>0.05188679245283019</v>
      </c>
      <c r="N24" s="16">
        <f>SUM(N4:N23)</f>
        <v>138</v>
      </c>
      <c r="O24" s="14">
        <f t="shared" si="4"/>
        <v>0.16273584905660377</v>
      </c>
      <c r="P24" s="3"/>
      <c r="Q24" s="3"/>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3" customFormat="1" ht="14.25">
      <c r="A25" s="5"/>
      <c r="B25" s="6"/>
      <c r="C25" s="6"/>
      <c r="D25" s="7"/>
      <c r="E25" s="6"/>
      <c r="F25" s="7"/>
      <c r="G25" s="6"/>
      <c r="H25" s="7"/>
      <c r="I25" s="7"/>
      <c r="J25" s="6"/>
      <c r="K25" s="7"/>
      <c r="L25" s="6"/>
      <c r="M25" s="7"/>
      <c r="N25" s="6"/>
      <c r="O25" s="7"/>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15" ht="14.25">
      <c r="A26" s="8"/>
      <c r="B26" s="1"/>
      <c r="C26" s="1"/>
      <c r="D26" s="1"/>
      <c r="E26" s="1"/>
      <c r="F26" s="1"/>
      <c r="G26" s="1"/>
      <c r="H26" s="1"/>
      <c r="I26" s="1"/>
      <c r="J26" s="1"/>
      <c r="K26" s="1"/>
      <c r="L26" s="1"/>
      <c r="M26" s="1"/>
      <c r="N26" s="1"/>
      <c r="O26" s="1"/>
    </row>
    <row r="27" spans="1:15" ht="14.25">
      <c r="A27" s="8"/>
      <c r="B27" s="1"/>
      <c r="C27" s="1"/>
      <c r="D27" s="1"/>
      <c r="E27" s="1"/>
      <c r="F27" s="1"/>
      <c r="G27" s="1"/>
      <c r="H27" s="1"/>
      <c r="I27" s="1"/>
      <c r="J27" s="1"/>
      <c r="K27" s="1"/>
      <c r="L27" s="1"/>
      <c r="M27" s="1"/>
      <c r="N27" s="1"/>
      <c r="O27" s="1"/>
    </row>
    <row r="28" spans="1:15" ht="14.25">
      <c r="A28" s="8"/>
      <c r="B28" s="1"/>
      <c r="C28" s="1"/>
      <c r="D28" s="1"/>
      <c r="E28" s="1"/>
      <c r="F28" s="1"/>
      <c r="G28" s="1"/>
      <c r="H28" s="1"/>
      <c r="I28" s="1"/>
      <c r="J28" s="1"/>
      <c r="K28" s="1"/>
      <c r="L28" s="1"/>
      <c r="M28" s="1"/>
      <c r="N28" s="1"/>
      <c r="O28" s="1"/>
    </row>
    <row r="29" spans="1:15" ht="14.25">
      <c r="A29" s="8"/>
      <c r="B29" s="1"/>
      <c r="C29" s="1"/>
      <c r="D29" s="1"/>
      <c r="E29" s="1"/>
      <c r="F29" s="1"/>
      <c r="G29" s="1"/>
      <c r="H29" s="1"/>
      <c r="I29" s="1"/>
      <c r="J29" s="1"/>
      <c r="K29" s="1"/>
      <c r="L29" s="1"/>
      <c r="M29" s="1"/>
      <c r="N29" s="1"/>
      <c r="O29" s="1"/>
    </row>
    <row r="30" spans="1:15" ht="14.25">
      <c r="A30" s="8"/>
      <c r="B30" s="1"/>
      <c r="C30" s="1"/>
      <c r="D30" s="1"/>
      <c r="E30" s="1"/>
      <c r="F30" s="1"/>
      <c r="G30" s="1"/>
      <c r="H30" s="1"/>
      <c r="I30" s="1"/>
      <c r="J30" s="1"/>
      <c r="K30" s="1"/>
      <c r="L30" s="1"/>
      <c r="M30" s="1"/>
      <c r="N30" s="1"/>
      <c r="O30" s="1"/>
    </row>
    <row r="31" spans="1:15" ht="14.25">
      <c r="A31" s="8"/>
      <c r="B31" s="1"/>
      <c r="C31" s="1"/>
      <c r="D31" s="1"/>
      <c r="E31" s="1"/>
      <c r="F31" s="1"/>
      <c r="G31" s="1"/>
      <c r="H31" s="1"/>
      <c r="I31" s="1"/>
      <c r="J31" s="1"/>
      <c r="K31" s="1"/>
      <c r="L31" s="1"/>
      <c r="M31" s="1"/>
      <c r="N31" s="1"/>
      <c r="O31" s="1"/>
    </row>
    <row r="32" spans="1:15" ht="14.25">
      <c r="A32" s="8"/>
      <c r="B32" s="1"/>
      <c r="C32" s="1"/>
      <c r="D32" s="1"/>
      <c r="E32" s="1"/>
      <c r="F32" s="1"/>
      <c r="G32" s="1"/>
      <c r="H32" s="1"/>
      <c r="I32" s="1"/>
      <c r="J32" s="1"/>
      <c r="K32" s="1"/>
      <c r="L32" s="1"/>
      <c r="M32" s="1"/>
      <c r="N32" s="1"/>
      <c r="O32" s="1"/>
    </row>
    <row r="33" spans="1:15" ht="14.25">
      <c r="A33" s="8"/>
      <c r="B33" s="1"/>
      <c r="C33" s="1"/>
      <c r="D33" s="1"/>
      <c r="E33" s="1"/>
      <c r="F33" s="1"/>
      <c r="G33" s="1"/>
      <c r="H33" s="1"/>
      <c r="I33" s="1"/>
      <c r="J33" s="1"/>
      <c r="K33" s="1"/>
      <c r="L33" s="1"/>
      <c r="M33" s="1"/>
      <c r="N33" s="1"/>
      <c r="O33" s="1"/>
    </row>
    <row r="34" spans="1:15" ht="14.25">
      <c r="A34" s="8"/>
      <c r="B34" s="1"/>
      <c r="C34" s="1"/>
      <c r="D34" s="1"/>
      <c r="E34" s="1"/>
      <c r="F34" s="1"/>
      <c r="G34" s="1"/>
      <c r="H34" s="1"/>
      <c r="I34" s="1"/>
      <c r="J34" s="1"/>
      <c r="K34" s="1"/>
      <c r="L34" s="1"/>
      <c r="M34" s="1"/>
      <c r="N34" s="1"/>
      <c r="O34" s="1"/>
    </row>
  </sheetData>
  <sheetProtection/>
  <mergeCells count="7">
    <mergeCell ref="A1:O1"/>
    <mergeCell ref="A2:O2"/>
    <mergeCell ref="E3:F3"/>
    <mergeCell ref="G3:H3"/>
    <mergeCell ref="J3:K3"/>
    <mergeCell ref="L3:M3"/>
    <mergeCell ref="N3:O3"/>
  </mergeCells>
  <printOptions/>
  <pageMargins left="0.7086614173228347" right="0.7086614173228347" top="0.7480314960629921" bottom="0.7480314960629921" header="0.31496062992125984" footer="0.31496062992125984"/>
  <pageSetup fitToHeight="1" fitToWidth="1"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pageSetUpPr fitToPage="1"/>
  </sheetPr>
  <dimension ref="A1:N24"/>
  <sheetViews>
    <sheetView zoomScalePageLayoutView="0" workbookViewId="0" topLeftCell="A1">
      <selection activeCell="A1" sqref="A1:N1"/>
    </sheetView>
  </sheetViews>
  <sheetFormatPr defaultColWidth="9.140625" defaultRowHeight="15"/>
  <cols>
    <col min="1" max="1" width="26.28125" style="1" customWidth="1"/>
    <col min="2" max="2" width="15.00390625" style="8" customWidth="1"/>
    <col min="3" max="4" width="11.140625" style="8" customWidth="1"/>
    <col min="5" max="14" width="9.140625" style="8" customWidth="1"/>
    <col min="15" max="16384" width="9.140625" style="1" customWidth="1"/>
  </cols>
  <sheetData>
    <row r="1" spans="1:14" ht="30.75" customHeight="1">
      <c r="A1" s="55" t="s">
        <v>111</v>
      </c>
      <c r="B1" s="56"/>
      <c r="C1" s="56"/>
      <c r="D1" s="56"/>
      <c r="E1" s="56"/>
      <c r="F1" s="56"/>
      <c r="G1" s="56"/>
      <c r="H1" s="56"/>
      <c r="I1" s="56"/>
      <c r="J1" s="56"/>
      <c r="K1" s="56"/>
      <c r="L1" s="56"/>
      <c r="M1" s="56"/>
      <c r="N1" s="56"/>
    </row>
    <row r="2" spans="1:14" s="2" customFormat="1" ht="20.25" customHeight="1">
      <c r="A2" s="60" t="s">
        <v>13</v>
      </c>
      <c r="B2" s="60"/>
      <c r="C2" s="60"/>
      <c r="D2" s="60"/>
      <c r="E2" s="60"/>
      <c r="F2" s="60"/>
      <c r="G2" s="60"/>
      <c r="H2" s="60"/>
      <c r="I2" s="60"/>
      <c r="J2" s="60"/>
      <c r="K2" s="60"/>
      <c r="L2" s="60"/>
      <c r="M2" s="60"/>
      <c r="N2" s="60"/>
    </row>
    <row r="3" spans="1:14" s="3" customFormat="1" ht="25.5" customHeight="1">
      <c r="A3" s="10" t="s">
        <v>14</v>
      </c>
      <c r="B3" s="11" t="s">
        <v>3</v>
      </c>
      <c r="C3" s="11" t="s">
        <v>2</v>
      </c>
      <c r="D3" s="11" t="s">
        <v>1</v>
      </c>
      <c r="E3" s="61" t="s">
        <v>16</v>
      </c>
      <c r="F3" s="61"/>
      <c r="G3" s="61" t="s">
        <v>17</v>
      </c>
      <c r="H3" s="61"/>
      <c r="I3" s="61" t="s">
        <v>15</v>
      </c>
      <c r="J3" s="61"/>
      <c r="K3" s="61" t="s">
        <v>18</v>
      </c>
      <c r="L3" s="61"/>
      <c r="M3" s="61" t="s">
        <v>19</v>
      </c>
      <c r="N3" s="61"/>
    </row>
    <row r="4" spans="1:14" s="3" customFormat="1" ht="12.75">
      <c r="A4" s="12" t="s">
        <v>25</v>
      </c>
      <c r="B4" s="13">
        <v>9</v>
      </c>
      <c r="C4" s="13">
        <v>5</v>
      </c>
      <c r="D4" s="14">
        <f>C4/B4</f>
        <v>0.5555555555555556</v>
      </c>
      <c r="E4" s="13"/>
      <c r="F4" s="14">
        <f>E4/B4</f>
        <v>0</v>
      </c>
      <c r="G4" s="13"/>
      <c r="H4" s="14">
        <f>G4/B4</f>
        <v>0</v>
      </c>
      <c r="I4" s="13">
        <v>2</v>
      </c>
      <c r="J4" s="14">
        <f>I4/B4</f>
        <v>0.2222222222222222</v>
      </c>
      <c r="K4" s="13"/>
      <c r="L4" s="14">
        <f>K4/B4</f>
        <v>0</v>
      </c>
      <c r="M4" s="13">
        <v>3</v>
      </c>
      <c r="N4" s="14">
        <f>M4/B4</f>
        <v>0.3333333333333333</v>
      </c>
    </row>
    <row r="5" spans="1:14" s="3" customFormat="1" ht="12.75">
      <c r="A5" s="12" t="s">
        <v>26</v>
      </c>
      <c r="B5" s="13">
        <v>25</v>
      </c>
      <c r="C5" s="13">
        <v>13</v>
      </c>
      <c r="D5" s="14">
        <f>C5/B5</f>
        <v>0.52</v>
      </c>
      <c r="E5" s="13">
        <v>6</v>
      </c>
      <c r="F5" s="14">
        <f aca="true" t="shared" si="0" ref="F5:F24">E5/B5</f>
        <v>0.24</v>
      </c>
      <c r="G5" s="13">
        <v>2</v>
      </c>
      <c r="H5" s="14">
        <f aca="true" t="shared" si="1" ref="H5:H24">G5/B5</f>
        <v>0.08</v>
      </c>
      <c r="I5" s="13"/>
      <c r="J5" s="14">
        <f aca="true" t="shared" si="2" ref="J5:J24">I5/B5</f>
        <v>0</v>
      </c>
      <c r="K5" s="13"/>
      <c r="L5" s="14">
        <f aca="true" t="shared" si="3" ref="L5:L24">K5/B5</f>
        <v>0</v>
      </c>
      <c r="M5" s="13">
        <v>5</v>
      </c>
      <c r="N5" s="14">
        <f aca="true" t="shared" si="4" ref="N5:N24">M5/B5</f>
        <v>0.2</v>
      </c>
    </row>
    <row r="6" spans="1:14" s="3" customFormat="1" ht="12.75">
      <c r="A6" s="12" t="s">
        <v>27</v>
      </c>
      <c r="B6" s="13">
        <v>30</v>
      </c>
      <c r="C6" s="13">
        <v>19</v>
      </c>
      <c r="D6" s="14">
        <f aca="true" t="shared" si="5" ref="D6:D24">C6/B6</f>
        <v>0.6333333333333333</v>
      </c>
      <c r="E6" s="13">
        <v>8</v>
      </c>
      <c r="F6" s="14">
        <f t="shared" si="0"/>
        <v>0.26666666666666666</v>
      </c>
      <c r="G6" s="13">
        <v>2</v>
      </c>
      <c r="H6" s="14">
        <f t="shared" si="1"/>
        <v>0.06666666666666667</v>
      </c>
      <c r="I6" s="13">
        <v>1</v>
      </c>
      <c r="J6" s="14">
        <f t="shared" si="2"/>
        <v>0.03333333333333333</v>
      </c>
      <c r="K6" s="13"/>
      <c r="L6" s="14">
        <f t="shared" si="3"/>
        <v>0</v>
      </c>
      <c r="M6" s="13">
        <v>8</v>
      </c>
      <c r="N6" s="14">
        <f t="shared" si="4"/>
        <v>0.26666666666666666</v>
      </c>
    </row>
    <row r="7" spans="1:14" s="3" customFormat="1" ht="12.75">
      <c r="A7" s="12" t="s">
        <v>28</v>
      </c>
      <c r="B7" s="13">
        <v>69</v>
      </c>
      <c r="C7" s="13">
        <v>37</v>
      </c>
      <c r="D7" s="14">
        <f t="shared" si="5"/>
        <v>0.5362318840579711</v>
      </c>
      <c r="E7" s="13">
        <v>5</v>
      </c>
      <c r="F7" s="14">
        <f t="shared" si="0"/>
        <v>0.07246376811594203</v>
      </c>
      <c r="G7" s="13">
        <v>10</v>
      </c>
      <c r="H7" s="14">
        <f t="shared" si="1"/>
        <v>0.14492753623188406</v>
      </c>
      <c r="I7" s="13">
        <v>2</v>
      </c>
      <c r="J7" s="14">
        <f t="shared" si="2"/>
        <v>0.028985507246376812</v>
      </c>
      <c r="K7" s="13">
        <v>5</v>
      </c>
      <c r="L7" s="14">
        <f t="shared" si="3"/>
        <v>0.07246376811594203</v>
      </c>
      <c r="M7" s="13">
        <v>15</v>
      </c>
      <c r="N7" s="14">
        <f t="shared" si="4"/>
        <v>0.21739130434782608</v>
      </c>
    </row>
    <row r="8" spans="1:14" s="3" customFormat="1" ht="12.75">
      <c r="A8" s="12" t="s">
        <v>29</v>
      </c>
      <c r="B8" s="13">
        <v>34</v>
      </c>
      <c r="C8" s="13">
        <v>19</v>
      </c>
      <c r="D8" s="14">
        <f t="shared" si="5"/>
        <v>0.5588235294117647</v>
      </c>
      <c r="E8" s="13"/>
      <c r="F8" s="14">
        <f t="shared" si="0"/>
        <v>0</v>
      </c>
      <c r="G8" s="13">
        <v>9</v>
      </c>
      <c r="H8" s="14">
        <f t="shared" si="1"/>
        <v>0.2647058823529412</v>
      </c>
      <c r="I8" s="13">
        <v>1</v>
      </c>
      <c r="J8" s="14">
        <f t="shared" si="2"/>
        <v>0.029411764705882353</v>
      </c>
      <c r="K8" s="13">
        <v>4</v>
      </c>
      <c r="L8" s="14">
        <f t="shared" si="3"/>
        <v>0.11764705882352941</v>
      </c>
      <c r="M8" s="13">
        <v>5</v>
      </c>
      <c r="N8" s="14">
        <f t="shared" si="4"/>
        <v>0.14705882352941177</v>
      </c>
    </row>
    <row r="9" spans="1:14" s="3" customFormat="1" ht="12.75">
      <c r="A9" s="12" t="s">
        <v>30</v>
      </c>
      <c r="B9" s="13">
        <v>35</v>
      </c>
      <c r="C9" s="13">
        <v>24</v>
      </c>
      <c r="D9" s="14">
        <f t="shared" si="5"/>
        <v>0.6857142857142857</v>
      </c>
      <c r="E9" s="13">
        <v>3</v>
      </c>
      <c r="F9" s="14">
        <f t="shared" si="0"/>
        <v>0.08571428571428572</v>
      </c>
      <c r="G9" s="13">
        <v>8</v>
      </c>
      <c r="H9" s="14">
        <f t="shared" si="1"/>
        <v>0.22857142857142856</v>
      </c>
      <c r="I9" s="13">
        <v>3</v>
      </c>
      <c r="J9" s="14">
        <f t="shared" si="2"/>
        <v>0.08571428571428572</v>
      </c>
      <c r="K9" s="13">
        <v>4</v>
      </c>
      <c r="L9" s="14">
        <f t="shared" si="3"/>
        <v>0.11428571428571428</v>
      </c>
      <c r="M9" s="13">
        <v>6</v>
      </c>
      <c r="N9" s="14">
        <f t="shared" si="4"/>
        <v>0.17142857142857143</v>
      </c>
    </row>
    <row r="10" spans="1:14" s="3" customFormat="1" ht="12.75">
      <c r="A10" s="12" t="s">
        <v>31</v>
      </c>
      <c r="B10" s="13">
        <v>13</v>
      </c>
      <c r="C10" s="13">
        <v>8</v>
      </c>
      <c r="D10" s="14">
        <f t="shared" si="5"/>
        <v>0.6153846153846154</v>
      </c>
      <c r="E10" s="13"/>
      <c r="F10" s="14">
        <f t="shared" si="0"/>
        <v>0</v>
      </c>
      <c r="G10" s="13"/>
      <c r="H10" s="14">
        <f t="shared" si="1"/>
        <v>0</v>
      </c>
      <c r="I10" s="13"/>
      <c r="J10" s="14">
        <f t="shared" si="2"/>
        <v>0</v>
      </c>
      <c r="K10" s="13"/>
      <c r="L10" s="14">
        <f t="shared" si="3"/>
        <v>0</v>
      </c>
      <c r="M10" s="13">
        <v>8</v>
      </c>
      <c r="N10" s="14">
        <f t="shared" si="4"/>
        <v>0.6153846153846154</v>
      </c>
    </row>
    <row r="11" spans="1:14" s="3" customFormat="1" ht="12.75">
      <c r="A11" s="12" t="s">
        <v>32</v>
      </c>
      <c r="B11" s="13">
        <v>87</v>
      </c>
      <c r="C11" s="13">
        <v>43</v>
      </c>
      <c r="D11" s="14">
        <f t="shared" si="5"/>
        <v>0.4942528735632184</v>
      </c>
      <c r="E11" s="13">
        <v>17</v>
      </c>
      <c r="F11" s="14">
        <f t="shared" si="0"/>
        <v>0.19540229885057472</v>
      </c>
      <c r="G11" s="13">
        <v>3</v>
      </c>
      <c r="H11" s="14">
        <f t="shared" si="1"/>
        <v>0.034482758620689655</v>
      </c>
      <c r="I11" s="13"/>
      <c r="J11" s="14">
        <f t="shared" si="2"/>
        <v>0</v>
      </c>
      <c r="K11" s="13">
        <v>1</v>
      </c>
      <c r="L11" s="14">
        <f t="shared" si="3"/>
        <v>0.011494252873563218</v>
      </c>
      <c r="M11" s="13">
        <v>22</v>
      </c>
      <c r="N11" s="14">
        <f t="shared" si="4"/>
        <v>0.25287356321839083</v>
      </c>
    </row>
    <row r="12" spans="1:14" s="3" customFormat="1" ht="12.75">
      <c r="A12" s="12" t="s">
        <v>33</v>
      </c>
      <c r="B12" s="13">
        <v>10</v>
      </c>
      <c r="C12" s="13">
        <v>1</v>
      </c>
      <c r="D12" s="14">
        <f t="shared" si="5"/>
        <v>0.1</v>
      </c>
      <c r="E12" s="13"/>
      <c r="F12" s="14">
        <f t="shared" si="0"/>
        <v>0</v>
      </c>
      <c r="G12" s="13">
        <v>1</v>
      </c>
      <c r="H12" s="14">
        <f t="shared" si="1"/>
        <v>0.1</v>
      </c>
      <c r="I12" s="13"/>
      <c r="J12" s="14">
        <f t="shared" si="2"/>
        <v>0</v>
      </c>
      <c r="K12" s="13"/>
      <c r="L12" s="14">
        <f t="shared" si="3"/>
        <v>0</v>
      </c>
      <c r="M12" s="13"/>
      <c r="N12" s="14">
        <f t="shared" si="4"/>
        <v>0</v>
      </c>
    </row>
    <row r="13" spans="1:14" s="3" customFormat="1" ht="12.75">
      <c r="A13" s="12" t="s">
        <v>34</v>
      </c>
      <c r="B13" s="13">
        <v>85</v>
      </c>
      <c r="C13" s="13">
        <v>22</v>
      </c>
      <c r="D13" s="14">
        <f t="shared" si="5"/>
        <v>0.25882352941176473</v>
      </c>
      <c r="E13" s="13">
        <v>5</v>
      </c>
      <c r="F13" s="14">
        <f t="shared" si="0"/>
        <v>0.058823529411764705</v>
      </c>
      <c r="G13" s="13">
        <v>4</v>
      </c>
      <c r="H13" s="14">
        <f t="shared" si="1"/>
        <v>0.047058823529411764</v>
      </c>
      <c r="I13" s="13">
        <v>1</v>
      </c>
      <c r="J13" s="14">
        <f t="shared" si="2"/>
        <v>0.011764705882352941</v>
      </c>
      <c r="K13" s="13">
        <v>8</v>
      </c>
      <c r="L13" s="14">
        <f t="shared" si="3"/>
        <v>0.09411764705882353</v>
      </c>
      <c r="M13" s="13">
        <v>4</v>
      </c>
      <c r="N13" s="14">
        <f t="shared" si="4"/>
        <v>0.047058823529411764</v>
      </c>
    </row>
    <row r="14" spans="1:14" s="3" customFormat="1" ht="12.75">
      <c r="A14" s="12" t="s">
        <v>35</v>
      </c>
      <c r="B14" s="13">
        <v>104</v>
      </c>
      <c r="C14" s="13">
        <v>13</v>
      </c>
      <c r="D14" s="14">
        <f t="shared" si="5"/>
        <v>0.125</v>
      </c>
      <c r="E14" s="13">
        <v>5</v>
      </c>
      <c r="F14" s="14">
        <f t="shared" si="0"/>
        <v>0.04807692307692308</v>
      </c>
      <c r="G14" s="13">
        <v>3</v>
      </c>
      <c r="H14" s="14">
        <f t="shared" si="1"/>
        <v>0.028846153846153848</v>
      </c>
      <c r="I14" s="13"/>
      <c r="J14" s="14">
        <f t="shared" si="2"/>
        <v>0</v>
      </c>
      <c r="K14" s="13">
        <v>2</v>
      </c>
      <c r="L14" s="14">
        <f t="shared" si="3"/>
        <v>0.019230769230769232</v>
      </c>
      <c r="M14" s="13">
        <v>3</v>
      </c>
      <c r="N14" s="14">
        <f t="shared" si="4"/>
        <v>0.028846153846153848</v>
      </c>
    </row>
    <row r="15" spans="1:14" s="3" customFormat="1" ht="12.75">
      <c r="A15" s="12" t="s">
        <v>155</v>
      </c>
      <c r="B15" s="13">
        <v>6</v>
      </c>
      <c r="C15" s="13">
        <v>1</v>
      </c>
      <c r="D15" s="14">
        <f t="shared" si="5"/>
        <v>0.16666666666666666</v>
      </c>
      <c r="E15" s="13"/>
      <c r="F15" s="14">
        <f t="shared" si="0"/>
        <v>0</v>
      </c>
      <c r="G15" s="13">
        <v>1</v>
      </c>
      <c r="H15" s="14">
        <f t="shared" si="1"/>
        <v>0.16666666666666666</v>
      </c>
      <c r="I15" s="13"/>
      <c r="J15" s="14">
        <f t="shared" si="2"/>
        <v>0</v>
      </c>
      <c r="K15" s="13"/>
      <c r="L15" s="14">
        <f t="shared" si="3"/>
        <v>0</v>
      </c>
      <c r="M15" s="13"/>
      <c r="N15" s="14">
        <f t="shared" si="4"/>
        <v>0</v>
      </c>
    </row>
    <row r="16" spans="1:14" s="3" customFormat="1" ht="12.75">
      <c r="A16" s="12" t="s">
        <v>36</v>
      </c>
      <c r="B16" s="13">
        <v>101</v>
      </c>
      <c r="C16" s="13">
        <v>30</v>
      </c>
      <c r="D16" s="14">
        <f t="shared" si="5"/>
        <v>0.297029702970297</v>
      </c>
      <c r="E16" s="13">
        <v>6</v>
      </c>
      <c r="F16" s="14">
        <f t="shared" si="0"/>
        <v>0.0594059405940594</v>
      </c>
      <c r="G16" s="13">
        <v>6</v>
      </c>
      <c r="H16" s="14">
        <f t="shared" si="1"/>
        <v>0.0594059405940594</v>
      </c>
      <c r="I16" s="13">
        <v>2</v>
      </c>
      <c r="J16" s="14">
        <f t="shared" si="2"/>
        <v>0.019801980198019802</v>
      </c>
      <c r="K16" s="13">
        <v>6</v>
      </c>
      <c r="L16" s="14">
        <f t="shared" si="3"/>
        <v>0.0594059405940594</v>
      </c>
      <c r="M16" s="13">
        <v>10</v>
      </c>
      <c r="N16" s="14">
        <f t="shared" si="4"/>
        <v>0.09900990099009901</v>
      </c>
    </row>
    <row r="17" spans="1:14" s="3" customFormat="1" ht="12.75">
      <c r="A17" s="12" t="s">
        <v>37</v>
      </c>
      <c r="B17" s="13">
        <v>41</v>
      </c>
      <c r="C17" s="13">
        <v>21</v>
      </c>
      <c r="D17" s="14">
        <f t="shared" si="5"/>
        <v>0.5121951219512195</v>
      </c>
      <c r="E17" s="13">
        <v>1</v>
      </c>
      <c r="F17" s="14">
        <f t="shared" si="0"/>
        <v>0.024390243902439025</v>
      </c>
      <c r="G17" s="13">
        <v>8</v>
      </c>
      <c r="H17" s="14">
        <f t="shared" si="1"/>
        <v>0.1951219512195122</v>
      </c>
      <c r="I17" s="13"/>
      <c r="J17" s="14">
        <f t="shared" si="2"/>
        <v>0</v>
      </c>
      <c r="K17" s="13">
        <v>4</v>
      </c>
      <c r="L17" s="14">
        <f t="shared" si="3"/>
        <v>0.0975609756097561</v>
      </c>
      <c r="M17" s="13">
        <v>8</v>
      </c>
      <c r="N17" s="14">
        <f t="shared" si="4"/>
        <v>0.1951219512195122</v>
      </c>
    </row>
    <row r="18" spans="1:14" s="3" customFormat="1" ht="12.75">
      <c r="A18" s="12" t="s">
        <v>38</v>
      </c>
      <c r="B18" s="13">
        <v>56</v>
      </c>
      <c r="C18" s="13">
        <v>17</v>
      </c>
      <c r="D18" s="14">
        <f t="shared" si="5"/>
        <v>0.30357142857142855</v>
      </c>
      <c r="E18" s="13">
        <v>1</v>
      </c>
      <c r="F18" s="14">
        <f t="shared" si="0"/>
        <v>0.017857142857142856</v>
      </c>
      <c r="G18" s="13">
        <v>2</v>
      </c>
      <c r="H18" s="14">
        <f t="shared" si="1"/>
        <v>0.03571428571428571</v>
      </c>
      <c r="I18" s="13">
        <v>1</v>
      </c>
      <c r="J18" s="14">
        <f t="shared" si="2"/>
        <v>0.017857142857142856</v>
      </c>
      <c r="K18" s="13">
        <v>2</v>
      </c>
      <c r="L18" s="14">
        <f t="shared" si="3"/>
        <v>0.03571428571428571</v>
      </c>
      <c r="M18" s="13">
        <v>11</v>
      </c>
      <c r="N18" s="14">
        <f t="shared" si="4"/>
        <v>0.19642857142857142</v>
      </c>
    </row>
    <row r="19" spans="1:14" s="3" customFormat="1" ht="12.75">
      <c r="A19" s="12" t="s">
        <v>24</v>
      </c>
      <c r="B19" s="13">
        <v>19</v>
      </c>
      <c r="C19" s="13">
        <v>6</v>
      </c>
      <c r="D19" s="14">
        <f t="shared" si="5"/>
        <v>0.3157894736842105</v>
      </c>
      <c r="E19" s="13"/>
      <c r="F19" s="14">
        <f t="shared" si="0"/>
        <v>0</v>
      </c>
      <c r="G19" s="13">
        <v>2</v>
      </c>
      <c r="H19" s="14">
        <f t="shared" si="1"/>
        <v>0.10526315789473684</v>
      </c>
      <c r="I19" s="13"/>
      <c r="J19" s="14">
        <f t="shared" si="2"/>
        <v>0</v>
      </c>
      <c r="K19" s="13">
        <v>2</v>
      </c>
      <c r="L19" s="14">
        <f t="shared" si="3"/>
        <v>0.10526315789473684</v>
      </c>
      <c r="M19" s="13">
        <v>2</v>
      </c>
      <c r="N19" s="14">
        <f t="shared" si="4"/>
        <v>0.10526315789473684</v>
      </c>
    </row>
    <row r="20" spans="1:14" s="3" customFormat="1" ht="12.75">
      <c r="A20" s="12" t="s">
        <v>39</v>
      </c>
      <c r="B20" s="13">
        <v>30</v>
      </c>
      <c r="C20" s="13">
        <v>11</v>
      </c>
      <c r="D20" s="14">
        <f t="shared" si="5"/>
        <v>0.36666666666666664</v>
      </c>
      <c r="E20" s="13"/>
      <c r="F20" s="14">
        <f t="shared" si="0"/>
        <v>0</v>
      </c>
      <c r="G20" s="13">
        <v>3</v>
      </c>
      <c r="H20" s="14">
        <f t="shared" si="1"/>
        <v>0.1</v>
      </c>
      <c r="I20" s="13">
        <v>1</v>
      </c>
      <c r="J20" s="14">
        <f t="shared" si="2"/>
        <v>0.03333333333333333</v>
      </c>
      <c r="K20" s="13">
        <v>3</v>
      </c>
      <c r="L20" s="14">
        <f t="shared" si="3"/>
        <v>0.1</v>
      </c>
      <c r="M20" s="13">
        <v>4</v>
      </c>
      <c r="N20" s="14">
        <f t="shared" si="4"/>
        <v>0.13333333333333333</v>
      </c>
    </row>
    <row r="21" spans="1:14" s="3" customFormat="1" ht="12.75">
      <c r="A21" s="12" t="s">
        <v>40</v>
      </c>
      <c r="B21" s="13">
        <v>11</v>
      </c>
      <c r="C21" s="13">
        <v>1</v>
      </c>
      <c r="D21" s="14">
        <f t="shared" si="5"/>
        <v>0.09090909090909091</v>
      </c>
      <c r="E21" s="13">
        <v>1</v>
      </c>
      <c r="F21" s="14">
        <f t="shared" si="0"/>
        <v>0.09090909090909091</v>
      </c>
      <c r="G21" s="13"/>
      <c r="H21" s="14">
        <f t="shared" si="1"/>
        <v>0</v>
      </c>
      <c r="I21" s="13"/>
      <c r="J21" s="14">
        <f t="shared" si="2"/>
        <v>0</v>
      </c>
      <c r="K21" s="13"/>
      <c r="L21" s="14">
        <f t="shared" si="3"/>
        <v>0</v>
      </c>
      <c r="M21" s="13"/>
      <c r="N21" s="14">
        <f t="shared" si="4"/>
        <v>0</v>
      </c>
    </row>
    <row r="22" spans="1:14" s="3" customFormat="1" ht="12.75">
      <c r="A22" s="12" t="s">
        <v>41</v>
      </c>
      <c r="B22" s="13">
        <v>66</v>
      </c>
      <c r="C22" s="13">
        <v>29</v>
      </c>
      <c r="D22" s="14">
        <f t="shared" si="5"/>
        <v>0.4393939393939394</v>
      </c>
      <c r="E22" s="13">
        <v>1</v>
      </c>
      <c r="F22" s="14">
        <f t="shared" si="0"/>
        <v>0.015151515151515152</v>
      </c>
      <c r="G22" s="13">
        <v>5</v>
      </c>
      <c r="H22" s="14">
        <f t="shared" si="1"/>
        <v>0.07575757575757576</v>
      </c>
      <c r="I22" s="13">
        <v>5</v>
      </c>
      <c r="J22" s="14">
        <f t="shared" si="2"/>
        <v>0.07575757575757576</v>
      </c>
      <c r="K22" s="13">
        <v>3</v>
      </c>
      <c r="L22" s="14">
        <f t="shared" si="3"/>
        <v>0.045454545454545456</v>
      </c>
      <c r="M22" s="13">
        <v>15</v>
      </c>
      <c r="N22" s="14">
        <f t="shared" si="4"/>
        <v>0.22727272727272727</v>
      </c>
    </row>
    <row r="23" spans="1:14" s="3" customFormat="1" ht="13.5" thickBot="1">
      <c r="A23" s="18" t="s">
        <v>42</v>
      </c>
      <c r="B23" s="19">
        <v>17</v>
      </c>
      <c r="C23" s="19">
        <v>1</v>
      </c>
      <c r="D23" s="20">
        <f t="shared" si="5"/>
        <v>0.058823529411764705</v>
      </c>
      <c r="E23" s="19">
        <v>1</v>
      </c>
      <c r="F23" s="14">
        <f t="shared" si="0"/>
        <v>0.058823529411764705</v>
      </c>
      <c r="G23" s="19"/>
      <c r="H23" s="14">
        <f t="shared" si="1"/>
        <v>0</v>
      </c>
      <c r="I23" s="19"/>
      <c r="J23" s="14">
        <f t="shared" si="2"/>
        <v>0</v>
      </c>
      <c r="K23" s="19"/>
      <c r="L23" s="14">
        <f t="shared" si="3"/>
        <v>0</v>
      </c>
      <c r="M23" s="19"/>
      <c r="N23" s="14">
        <f t="shared" si="4"/>
        <v>0</v>
      </c>
    </row>
    <row r="24" spans="1:14" s="4" customFormat="1" ht="13.5" thickTop="1">
      <c r="A24" s="15" t="s">
        <v>9</v>
      </c>
      <c r="B24" s="16">
        <f>SUM(B4:B23)</f>
        <v>848</v>
      </c>
      <c r="C24" s="16">
        <v>321</v>
      </c>
      <c r="D24" s="17">
        <f t="shared" si="5"/>
        <v>0.3785377358490566</v>
      </c>
      <c r="E24" s="16">
        <v>60</v>
      </c>
      <c r="F24" s="14">
        <f t="shared" si="0"/>
        <v>0.07075471698113207</v>
      </c>
      <c r="G24" s="16">
        <v>69</v>
      </c>
      <c r="H24" s="14">
        <f t="shared" si="1"/>
        <v>0.08136792452830188</v>
      </c>
      <c r="I24" s="16">
        <v>19</v>
      </c>
      <c r="J24" s="14">
        <f t="shared" si="2"/>
        <v>0.02240566037735849</v>
      </c>
      <c r="K24" s="16">
        <v>44</v>
      </c>
      <c r="L24" s="14">
        <f t="shared" si="3"/>
        <v>0.05188679245283019</v>
      </c>
      <c r="M24" s="16">
        <v>129</v>
      </c>
      <c r="N24" s="14">
        <f t="shared" si="4"/>
        <v>0.15212264150943397</v>
      </c>
    </row>
  </sheetData>
  <sheetProtection/>
  <mergeCells count="7">
    <mergeCell ref="A1:N1"/>
    <mergeCell ref="A2:N2"/>
    <mergeCell ref="E3:F3"/>
    <mergeCell ref="G3:H3"/>
    <mergeCell ref="I3:J3"/>
    <mergeCell ref="K3:L3"/>
    <mergeCell ref="M3:N3"/>
  </mergeCells>
  <printOptions/>
  <pageMargins left="0.7086614173228347" right="0.7086614173228347" top="0.7480314960629921" bottom="0.7480314960629921" header="0.31496062992125984" footer="0.31496062992125984"/>
  <pageSetup fitToHeight="1" fitToWidth="1"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1:BA76"/>
  <sheetViews>
    <sheetView zoomScalePageLayoutView="0" workbookViewId="0" topLeftCell="A1">
      <pane ySplit="3" topLeftCell="A4" activePane="bottomLeft" state="frozen"/>
      <selection pane="topLeft" activeCell="A1" sqref="A1"/>
      <selection pane="bottomLeft" activeCell="W31" sqref="W31"/>
    </sheetView>
  </sheetViews>
  <sheetFormatPr defaultColWidth="9.140625" defaultRowHeight="15"/>
  <cols>
    <col min="1" max="1" width="26.28125" style="37" customWidth="1"/>
    <col min="2" max="2" width="15.00390625" style="45" customWidth="1"/>
    <col min="3" max="4" width="11.140625" style="45" customWidth="1"/>
    <col min="5" max="15" width="9.140625" style="45" customWidth="1"/>
    <col min="16" max="16384" width="9.140625" style="37" customWidth="1"/>
  </cols>
  <sheetData>
    <row r="1" spans="1:15" ht="30.75" customHeight="1">
      <c r="A1" s="62" t="s">
        <v>112</v>
      </c>
      <c r="B1" s="63"/>
      <c r="C1" s="63"/>
      <c r="D1" s="63"/>
      <c r="E1" s="63"/>
      <c r="F1" s="63"/>
      <c r="G1" s="63"/>
      <c r="H1" s="63"/>
      <c r="I1" s="63"/>
      <c r="J1" s="63"/>
      <c r="K1" s="63"/>
      <c r="L1" s="63"/>
      <c r="M1" s="63"/>
      <c r="N1" s="63"/>
      <c r="O1" s="63"/>
    </row>
    <row r="2" spans="1:15" s="38" customFormat="1" ht="21" customHeight="1">
      <c r="A2" s="64" t="s">
        <v>10</v>
      </c>
      <c r="B2" s="65"/>
      <c r="C2" s="65"/>
      <c r="D2" s="65"/>
      <c r="E2" s="65"/>
      <c r="F2" s="65"/>
      <c r="G2" s="65"/>
      <c r="H2" s="65"/>
      <c r="I2" s="65"/>
      <c r="J2" s="65"/>
      <c r="K2" s="65"/>
      <c r="L2" s="65"/>
      <c r="M2" s="65"/>
      <c r="N2" s="65"/>
      <c r="O2" s="65"/>
    </row>
    <row r="3" spans="1:53" s="36" customFormat="1" ht="41.25" customHeight="1">
      <c r="A3" s="39" t="s">
        <v>14</v>
      </c>
      <c r="B3" s="40" t="s">
        <v>3</v>
      </c>
      <c r="C3" s="40" t="s">
        <v>2</v>
      </c>
      <c r="D3" s="40" t="s">
        <v>1</v>
      </c>
      <c r="E3" s="66" t="s">
        <v>4</v>
      </c>
      <c r="F3" s="66"/>
      <c r="G3" s="66" t="s">
        <v>5</v>
      </c>
      <c r="H3" s="66"/>
      <c r="I3" s="40" t="s">
        <v>113</v>
      </c>
      <c r="J3" s="66" t="s">
        <v>6</v>
      </c>
      <c r="K3" s="66"/>
      <c r="L3" s="66" t="s">
        <v>7</v>
      </c>
      <c r="M3" s="66"/>
      <c r="N3" s="66" t="s">
        <v>8</v>
      </c>
      <c r="O3" s="67"/>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row>
    <row r="4" spans="1:45" s="36" customFormat="1" ht="12.75">
      <c r="A4" s="33" t="s">
        <v>43</v>
      </c>
      <c r="B4" s="34">
        <v>1</v>
      </c>
      <c r="C4" s="34">
        <v>1</v>
      </c>
      <c r="D4" s="35">
        <f>C4/B4</f>
        <v>1</v>
      </c>
      <c r="E4" s="34"/>
      <c r="F4" s="35">
        <f>E4/B4</f>
        <v>0</v>
      </c>
      <c r="G4" s="34"/>
      <c r="H4" s="35">
        <f>G4/B4</f>
        <v>0</v>
      </c>
      <c r="I4" s="35">
        <f>F4+H4</f>
        <v>0</v>
      </c>
      <c r="J4" s="34"/>
      <c r="K4" s="35">
        <f>J4/B4</f>
        <v>0</v>
      </c>
      <c r="L4" s="34"/>
      <c r="M4" s="35">
        <f>L4/B4</f>
        <v>0</v>
      </c>
      <c r="N4" s="34">
        <v>1</v>
      </c>
      <c r="O4" s="35">
        <f>N4/B4</f>
        <v>1</v>
      </c>
      <c r="AD4" s="53"/>
      <c r="AE4" s="53"/>
      <c r="AF4" s="53"/>
      <c r="AG4" s="53"/>
      <c r="AH4" s="53"/>
      <c r="AI4" s="53"/>
      <c r="AJ4" s="53"/>
      <c r="AK4" s="53"/>
      <c r="AL4" s="53"/>
      <c r="AM4" s="53"/>
      <c r="AN4" s="53"/>
      <c r="AO4" s="53"/>
      <c r="AP4" s="53"/>
      <c r="AQ4" s="53"/>
      <c r="AR4" s="53"/>
      <c r="AS4" s="53"/>
    </row>
    <row r="5" spans="1:45" s="36" customFormat="1" ht="12.75">
      <c r="A5" s="33" t="s">
        <v>44</v>
      </c>
      <c r="B5" s="34">
        <v>3</v>
      </c>
      <c r="C5" s="34">
        <v>0</v>
      </c>
      <c r="D5" s="35">
        <f aca="true" t="shared" si="0" ref="D5:D68">C5/B5</f>
        <v>0</v>
      </c>
      <c r="E5" s="34"/>
      <c r="F5" s="35">
        <f aca="true" t="shared" si="1" ref="F5:F68">E5/B5</f>
        <v>0</v>
      </c>
      <c r="G5" s="34"/>
      <c r="H5" s="35">
        <f aca="true" t="shared" si="2" ref="H5:H68">G5/B5</f>
        <v>0</v>
      </c>
      <c r="I5" s="35">
        <f aca="true" t="shared" si="3" ref="I5:I68">F5+H5</f>
        <v>0</v>
      </c>
      <c r="J5" s="34"/>
      <c r="K5" s="35">
        <f aca="true" t="shared" si="4" ref="K5:K68">J5/B5</f>
        <v>0</v>
      </c>
      <c r="L5" s="34"/>
      <c r="M5" s="35">
        <f aca="true" t="shared" si="5" ref="M5:M68">L5/B5</f>
        <v>0</v>
      </c>
      <c r="N5" s="34"/>
      <c r="O5" s="35">
        <f aca="true" t="shared" si="6" ref="O5:O68">N5/B5</f>
        <v>0</v>
      </c>
      <c r="AD5" s="53"/>
      <c r="AE5" s="53"/>
      <c r="AF5" s="53"/>
      <c r="AG5" s="53"/>
      <c r="AH5" s="53"/>
      <c r="AI5" s="53"/>
      <c r="AJ5" s="53"/>
      <c r="AK5" s="53"/>
      <c r="AL5" s="53"/>
      <c r="AM5" s="53"/>
      <c r="AN5" s="53"/>
      <c r="AO5" s="53"/>
      <c r="AP5" s="53"/>
      <c r="AQ5" s="53"/>
      <c r="AR5" s="53"/>
      <c r="AS5" s="53"/>
    </row>
    <row r="6" spans="1:45" s="36" customFormat="1" ht="12.75">
      <c r="A6" s="33" t="s">
        <v>45</v>
      </c>
      <c r="B6" s="34">
        <v>8</v>
      </c>
      <c r="C6" s="34">
        <v>3</v>
      </c>
      <c r="D6" s="35">
        <f t="shared" si="0"/>
        <v>0.375</v>
      </c>
      <c r="E6" s="34">
        <v>2</v>
      </c>
      <c r="F6" s="35">
        <f t="shared" si="1"/>
        <v>0.25</v>
      </c>
      <c r="G6" s="34">
        <v>1</v>
      </c>
      <c r="H6" s="35">
        <f t="shared" si="2"/>
        <v>0.125</v>
      </c>
      <c r="I6" s="35">
        <f t="shared" si="3"/>
        <v>0.375</v>
      </c>
      <c r="J6" s="34"/>
      <c r="K6" s="35">
        <f t="shared" si="4"/>
        <v>0</v>
      </c>
      <c r="L6" s="34"/>
      <c r="M6" s="35">
        <f t="shared" si="5"/>
        <v>0</v>
      </c>
      <c r="N6" s="34"/>
      <c r="O6" s="35">
        <f t="shared" si="6"/>
        <v>0</v>
      </c>
      <c r="AD6" s="53"/>
      <c r="AE6" s="53"/>
      <c r="AF6" s="53"/>
      <c r="AG6" s="53"/>
      <c r="AH6" s="53"/>
      <c r="AI6" s="53"/>
      <c r="AJ6" s="53"/>
      <c r="AK6" s="53"/>
      <c r="AL6" s="53"/>
      <c r="AM6" s="53"/>
      <c r="AN6" s="53"/>
      <c r="AO6" s="53"/>
      <c r="AP6" s="53"/>
      <c r="AQ6" s="53"/>
      <c r="AR6" s="53"/>
      <c r="AS6" s="53"/>
    </row>
    <row r="7" spans="1:45" ht="14.25">
      <c r="A7" s="33" t="s">
        <v>46</v>
      </c>
      <c r="B7" s="34">
        <v>76</v>
      </c>
      <c r="C7" s="34">
        <v>47</v>
      </c>
      <c r="D7" s="35">
        <f t="shared" si="0"/>
        <v>0.618421052631579</v>
      </c>
      <c r="E7" s="34">
        <v>37</v>
      </c>
      <c r="F7" s="35">
        <f t="shared" si="1"/>
        <v>0.4868421052631579</v>
      </c>
      <c r="G7" s="34">
        <v>3</v>
      </c>
      <c r="H7" s="35">
        <f t="shared" si="2"/>
        <v>0.039473684210526314</v>
      </c>
      <c r="I7" s="35">
        <f t="shared" si="3"/>
        <v>0.5263157894736842</v>
      </c>
      <c r="J7" s="34">
        <v>2</v>
      </c>
      <c r="K7" s="35">
        <f t="shared" si="4"/>
        <v>0.02631578947368421</v>
      </c>
      <c r="L7" s="34">
        <v>2</v>
      </c>
      <c r="M7" s="35">
        <f t="shared" si="5"/>
        <v>0.02631578947368421</v>
      </c>
      <c r="N7" s="34">
        <v>5</v>
      </c>
      <c r="O7" s="35">
        <f t="shared" si="6"/>
        <v>0.06578947368421052</v>
      </c>
      <c r="AD7" s="54"/>
      <c r="AE7" s="54"/>
      <c r="AF7" s="54"/>
      <c r="AG7" s="54"/>
      <c r="AH7" s="54"/>
      <c r="AI7" s="54"/>
      <c r="AJ7" s="54"/>
      <c r="AK7" s="54"/>
      <c r="AL7" s="54"/>
      <c r="AM7" s="54"/>
      <c r="AN7" s="54"/>
      <c r="AO7" s="54"/>
      <c r="AP7" s="54"/>
      <c r="AQ7" s="54"/>
      <c r="AR7" s="54"/>
      <c r="AS7" s="54"/>
    </row>
    <row r="8" spans="1:15" s="36" customFormat="1" ht="12.75">
      <c r="A8" s="33" t="s">
        <v>47</v>
      </c>
      <c r="B8" s="34">
        <v>40</v>
      </c>
      <c r="C8" s="34">
        <v>35</v>
      </c>
      <c r="D8" s="35">
        <f t="shared" si="0"/>
        <v>0.875</v>
      </c>
      <c r="E8" s="34">
        <v>7</v>
      </c>
      <c r="F8" s="35">
        <f t="shared" si="1"/>
        <v>0.175</v>
      </c>
      <c r="G8" s="34">
        <v>5</v>
      </c>
      <c r="H8" s="35">
        <f t="shared" si="2"/>
        <v>0.125</v>
      </c>
      <c r="I8" s="35">
        <f t="shared" si="3"/>
        <v>0.3</v>
      </c>
      <c r="J8" s="34">
        <v>1</v>
      </c>
      <c r="K8" s="35">
        <f t="shared" si="4"/>
        <v>0.025</v>
      </c>
      <c r="L8" s="34">
        <v>1</v>
      </c>
      <c r="M8" s="35">
        <f t="shared" si="5"/>
        <v>0.025</v>
      </c>
      <c r="N8" s="34">
        <v>21</v>
      </c>
      <c r="O8" s="35">
        <f t="shared" si="6"/>
        <v>0.525</v>
      </c>
    </row>
    <row r="9" spans="1:15" s="36" customFormat="1" ht="12.75">
      <c r="A9" s="33" t="s">
        <v>48</v>
      </c>
      <c r="B9" s="34">
        <v>11</v>
      </c>
      <c r="C9" s="34">
        <v>8</v>
      </c>
      <c r="D9" s="35">
        <f t="shared" si="0"/>
        <v>0.7272727272727273</v>
      </c>
      <c r="E9" s="34">
        <v>1</v>
      </c>
      <c r="F9" s="35">
        <f t="shared" si="1"/>
        <v>0.09090909090909091</v>
      </c>
      <c r="G9" s="34">
        <v>1</v>
      </c>
      <c r="H9" s="35">
        <f t="shared" si="2"/>
        <v>0.09090909090909091</v>
      </c>
      <c r="I9" s="35">
        <f t="shared" si="3"/>
        <v>0.18181818181818182</v>
      </c>
      <c r="J9" s="34">
        <v>1</v>
      </c>
      <c r="K9" s="35">
        <f t="shared" si="4"/>
        <v>0.09090909090909091</v>
      </c>
      <c r="L9" s="34">
        <v>4</v>
      </c>
      <c r="M9" s="35">
        <f t="shared" si="5"/>
        <v>0.36363636363636365</v>
      </c>
      <c r="N9" s="34">
        <v>1</v>
      </c>
      <c r="O9" s="35">
        <f t="shared" si="6"/>
        <v>0.09090909090909091</v>
      </c>
    </row>
    <row r="10" spans="1:15" s="36" customFormat="1" ht="12.75">
      <c r="A10" s="33" t="s">
        <v>49</v>
      </c>
      <c r="B10" s="34">
        <v>6</v>
      </c>
      <c r="C10" s="34">
        <v>3</v>
      </c>
      <c r="D10" s="35">
        <f t="shared" si="0"/>
        <v>0.5</v>
      </c>
      <c r="E10" s="34">
        <v>1</v>
      </c>
      <c r="F10" s="35">
        <f t="shared" si="1"/>
        <v>0.16666666666666666</v>
      </c>
      <c r="G10" s="34">
        <v>1</v>
      </c>
      <c r="H10" s="35">
        <f t="shared" si="2"/>
        <v>0.16666666666666666</v>
      </c>
      <c r="I10" s="35">
        <f t="shared" si="3"/>
        <v>0.3333333333333333</v>
      </c>
      <c r="J10" s="34">
        <v>1</v>
      </c>
      <c r="K10" s="35">
        <f t="shared" si="4"/>
        <v>0.16666666666666666</v>
      </c>
      <c r="L10" s="34"/>
      <c r="M10" s="35">
        <f t="shared" si="5"/>
        <v>0</v>
      </c>
      <c r="N10" s="34"/>
      <c r="O10" s="35">
        <f t="shared" si="6"/>
        <v>0</v>
      </c>
    </row>
    <row r="11" spans="1:15" s="36" customFormat="1" ht="12.75">
      <c r="A11" s="33" t="s">
        <v>50</v>
      </c>
      <c r="B11" s="34">
        <v>49</v>
      </c>
      <c r="C11" s="34">
        <v>37</v>
      </c>
      <c r="D11" s="35">
        <f t="shared" si="0"/>
        <v>0.7551020408163265</v>
      </c>
      <c r="E11" s="34">
        <v>10</v>
      </c>
      <c r="F11" s="35">
        <f t="shared" si="1"/>
        <v>0.20408163265306123</v>
      </c>
      <c r="G11" s="34">
        <v>5</v>
      </c>
      <c r="H11" s="35">
        <f t="shared" si="2"/>
        <v>0.10204081632653061</v>
      </c>
      <c r="I11" s="35">
        <f t="shared" si="3"/>
        <v>0.30612244897959184</v>
      </c>
      <c r="J11" s="34">
        <v>1</v>
      </c>
      <c r="K11" s="35">
        <f t="shared" si="4"/>
        <v>0.02040816326530612</v>
      </c>
      <c r="L11" s="34">
        <v>1</v>
      </c>
      <c r="M11" s="35">
        <f t="shared" si="5"/>
        <v>0.02040816326530612</v>
      </c>
      <c r="N11" s="34">
        <v>20</v>
      </c>
      <c r="O11" s="35">
        <f t="shared" si="6"/>
        <v>0.40816326530612246</v>
      </c>
    </row>
    <row r="12" spans="1:15" s="36" customFormat="1" ht="12.75">
      <c r="A12" s="33" t="s">
        <v>51</v>
      </c>
      <c r="B12" s="34">
        <v>189</v>
      </c>
      <c r="C12" s="34">
        <v>18</v>
      </c>
      <c r="D12" s="35">
        <f t="shared" si="0"/>
        <v>0.09523809523809523</v>
      </c>
      <c r="E12" s="34">
        <v>3</v>
      </c>
      <c r="F12" s="35">
        <f t="shared" si="1"/>
        <v>0.015873015873015872</v>
      </c>
      <c r="G12" s="34">
        <v>2</v>
      </c>
      <c r="H12" s="35">
        <f t="shared" si="2"/>
        <v>0.010582010582010581</v>
      </c>
      <c r="I12" s="35">
        <f t="shared" si="3"/>
        <v>0.026455026455026454</v>
      </c>
      <c r="J12" s="34">
        <v>1</v>
      </c>
      <c r="K12" s="35">
        <f t="shared" si="4"/>
        <v>0.005291005291005291</v>
      </c>
      <c r="L12" s="34">
        <v>3</v>
      </c>
      <c r="M12" s="35">
        <f t="shared" si="5"/>
        <v>0.015873015873015872</v>
      </c>
      <c r="N12" s="34">
        <v>9</v>
      </c>
      <c r="O12" s="35">
        <f t="shared" si="6"/>
        <v>0.047619047619047616</v>
      </c>
    </row>
    <row r="13" spans="1:15" s="36" customFormat="1" ht="12.75">
      <c r="A13" s="33" t="s">
        <v>52</v>
      </c>
      <c r="B13" s="34">
        <v>13</v>
      </c>
      <c r="C13" s="34">
        <v>2</v>
      </c>
      <c r="D13" s="35">
        <f t="shared" si="0"/>
        <v>0.15384615384615385</v>
      </c>
      <c r="E13" s="34"/>
      <c r="F13" s="35">
        <f t="shared" si="1"/>
        <v>0</v>
      </c>
      <c r="G13" s="34"/>
      <c r="H13" s="35">
        <f t="shared" si="2"/>
        <v>0</v>
      </c>
      <c r="I13" s="35">
        <f t="shared" si="3"/>
        <v>0</v>
      </c>
      <c r="J13" s="34"/>
      <c r="K13" s="35">
        <f t="shared" si="4"/>
        <v>0</v>
      </c>
      <c r="L13" s="34"/>
      <c r="M13" s="35">
        <f t="shared" si="5"/>
        <v>0</v>
      </c>
      <c r="N13" s="34">
        <v>2</v>
      </c>
      <c r="O13" s="35">
        <f t="shared" si="6"/>
        <v>0.15384615384615385</v>
      </c>
    </row>
    <row r="14" spans="1:15" s="36" customFormat="1" ht="12.75">
      <c r="A14" s="33" t="s">
        <v>110</v>
      </c>
      <c r="B14" s="34">
        <v>29</v>
      </c>
      <c r="C14" s="34">
        <v>0</v>
      </c>
      <c r="D14" s="35">
        <f t="shared" si="0"/>
        <v>0</v>
      </c>
      <c r="E14" s="34"/>
      <c r="F14" s="35">
        <f t="shared" si="1"/>
        <v>0</v>
      </c>
      <c r="G14" s="34"/>
      <c r="H14" s="35">
        <f t="shared" si="2"/>
        <v>0</v>
      </c>
      <c r="I14" s="35">
        <f t="shared" si="3"/>
        <v>0</v>
      </c>
      <c r="J14" s="34"/>
      <c r="K14" s="35">
        <f t="shared" si="4"/>
        <v>0</v>
      </c>
      <c r="L14" s="34"/>
      <c r="M14" s="35">
        <f t="shared" si="5"/>
        <v>0</v>
      </c>
      <c r="N14" s="34"/>
      <c r="O14" s="35">
        <f t="shared" si="6"/>
        <v>0</v>
      </c>
    </row>
    <row r="15" spans="1:15" s="36" customFormat="1" ht="12.75">
      <c r="A15" s="33" t="s">
        <v>53</v>
      </c>
      <c r="B15" s="34">
        <v>73</v>
      </c>
      <c r="C15" s="34">
        <v>40</v>
      </c>
      <c r="D15" s="35">
        <f t="shared" si="0"/>
        <v>0.547945205479452</v>
      </c>
      <c r="E15" s="34">
        <v>6</v>
      </c>
      <c r="F15" s="35">
        <f t="shared" si="1"/>
        <v>0.0821917808219178</v>
      </c>
      <c r="G15" s="34">
        <v>4</v>
      </c>
      <c r="H15" s="35">
        <f t="shared" si="2"/>
        <v>0.0547945205479452</v>
      </c>
      <c r="I15" s="35">
        <f t="shared" si="3"/>
        <v>0.136986301369863</v>
      </c>
      <c r="J15" s="34">
        <v>5</v>
      </c>
      <c r="K15" s="35">
        <f t="shared" si="4"/>
        <v>0.0684931506849315</v>
      </c>
      <c r="L15" s="34">
        <v>9</v>
      </c>
      <c r="M15" s="35">
        <f t="shared" si="5"/>
        <v>0.1232876712328767</v>
      </c>
      <c r="N15" s="34">
        <v>16</v>
      </c>
      <c r="O15" s="35">
        <f t="shared" si="6"/>
        <v>0.2191780821917808</v>
      </c>
    </row>
    <row r="16" spans="1:15" s="36" customFormat="1" ht="12.75">
      <c r="A16" s="33" t="s">
        <v>54</v>
      </c>
      <c r="B16" s="34">
        <v>175</v>
      </c>
      <c r="C16" s="34">
        <v>91</v>
      </c>
      <c r="D16" s="35">
        <f t="shared" si="0"/>
        <v>0.52</v>
      </c>
      <c r="E16" s="34">
        <v>31</v>
      </c>
      <c r="F16" s="35">
        <f t="shared" si="1"/>
        <v>0.17714285714285713</v>
      </c>
      <c r="G16" s="34">
        <v>15</v>
      </c>
      <c r="H16" s="35">
        <f t="shared" si="2"/>
        <v>0.08571428571428572</v>
      </c>
      <c r="I16" s="35">
        <f t="shared" si="3"/>
        <v>0.26285714285714284</v>
      </c>
      <c r="J16" s="34">
        <v>7</v>
      </c>
      <c r="K16" s="35">
        <f t="shared" si="4"/>
        <v>0.04</v>
      </c>
      <c r="L16" s="34">
        <v>6</v>
      </c>
      <c r="M16" s="35">
        <f t="shared" si="5"/>
        <v>0.03428571428571429</v>
      </c>
      <c r="N16" s="34">
        <v>32</v>
      </c>
      <c r="O16" s="35">
        <f t="shared" si="6"/>
        <v>0.18285714285714286</v>
      </c>
    </row>
    <row r="17" spans="1:15" s="36" customFormat="1" ht="12.75">
      <c r="A17" s="33" t="s">
        <v>55</v>
      </c>
      <c r="B17" s="34">
        <v>9</v>
      </c>
      <c r="C17" s="34">
        <v>5</v>
      </c>
      <c r="D17" s="35">
        <f t="shared" si="0"/>
        <v>0.5555555555555556</v>
      </c>
      <c r="E17" s="34"/>
      <c r="F17" s="35">
        <f t="shared" si="1"/>
        <v>0</v>
      </c>
      <c r="G17" s="34"/>
      <c r="H17" s="35">
        <f t="shared" si="2"/>
        <v>0</v>
      </c>
      <c r="I17" s="35">
        <f t="shared" si="3"/>
        <v>0</v>
      </c>
      <c r="J17" s="34"/>
      <c r="K17" s="35">
        <f t="shared" si="4"/>
        <v>0</v>
      </c>
      <c r="L17" s="34">
        <v>2</v>
      </c>
      <c r="M17" s="35">
        <f t="shared" si="5"/>
        <v>0.2222222222222222</v>
      </c>
      <c r="N17" s="34">
        <v>3</v>
      </c>
      <c r="O17" s="35">
        <f t="shared" si="6"/>
        <v>0.3333333333333333</v>
      </c>
    </row>
    <row r="18" spans="1:15" s="36" customFormat="1" ht="12.75">
      <c r="A18" s="33" t="s">
        <v>56</v>
      </c>
      <c r="B18" s="34">
        <v>11</v>
      </c>
      <c r="C18" s="34">
        <v>7</v>
      </c>
      <c r="D18" s="35">
        <f t="shared" si="0"/>
        <v>0.6363636363636364</v>
      </c>
      <c r="E18" s="34"/>
      <c r="F18" s="35">
        <f t="shared" si="1"/>
        <v>0</v>
      </c>
      <c r="G18" s="34"/>
      <c r="H18" s="35">
        <f t="shared" si="2"/>
        <v>0</v>
      </c>
      <c r="I18" s="35">
        <f t="shared" si="3"/>
        <v>0</v>
      </c>
      <c r="J18" s="34"/>
      <c r="K18" s="35">
        <f t="shared" si="4"/>
        <v>0</v>
      </c>
      <c r="L18" s="34">
        <v>1</v>
      </c>
      <c r="M18" s="35">
        <f t="shared" si="5"/>
        <v>0.09090909090909091</v>
      </c>
      <c r="N18" s="34">
        <v>6</v>
      </c>
      <c r="O18" s="35">
        <f t="shared" si="6"/>
        <v>0.5454545454545454</v>
      </c>
    </row>
    <row r="19" spans="1:15" s="36" customFormat="1" ht="12.75">
      <c r="A19" s="33" t="s">
        <v>57</v>
      </c>
      <c r="B19" s="34">
        <v>42</v>
      </c>
      <c r="C19" s="34">
        <v>18</v>
      </c>
      <c r="D19" s="35">
        <f t="shared" si="0"/>
        <v>0.42857142857142855</v>
      </c>
      <c r="E19" s="34">
        <v>5</v>
      </c>
      <c r="F19" s="35">
        <f t="shared" si="1"/>
        <v>0.11904761904761904</v>
      </c>
      <c r="G19" s="34">
        <v>5</v>
      </c>
      <c r="H19" s="35">
        <f t="shared" si="2"/>
        <v>0.11904761904761904</v>
      </c>
      <c r="I19" s="35">
        <f t="shared" si="3"/>
        <v>0.23809523809523808</v>
      </c>
      <c r="J19" s="34">
        <v>2</v>
      </c>
      <c r="K19" s="35">
        <f t="shared" si="4"/>
        <v>0.047619047619047616</v>
      </c>
      <c r="L19" s="34">
        <v>4</v>
      </c>
      <c r="M19" s="35">
        <f t="shared" si="5"/>
        <v>0.09523809523809523</v>
      </c>
      <c r="N19" s="34">
        <v>2</v>
      </c>
      <c r="O19" s="35">
        <f t="shared" si="6"/>
        <v>0.047619047619047616</v>
      </c>
    </row>
    <row r="20" spans="1:15" s="36" customFormat="1" ht="12.75">
      <c r="A20" s="33" t="s">
        <v>58</v>
      </c>
      <c r="B20" s="34">
        <v>121</v>
      </c>
      <c r="C20" s="34">
        <v>56</v>
      </c>
      <c r="D20" s="35">
        <f t="shared" si="0"/>
        <v>0.4628099173553719</v>
      </c>
      <c r="E20" s="34">
        <v>22</v>
      </c>
      <c r="F20" s="35">
        <f t="shared" si="1"/>
        <v>0.18181818181818182</v>
      </c>
      <c r="G20" s="34">
        <v>6</v>
      </c>
      <c r="H20" s="35">
        <f t="shared" si="2"/>
        <v>0.049586776859504134</v>
      </c>
      <c r="I20" s="35">
        <f t="shared" si="3"/>
        <v>0.23140495867768596</v>
      </c>
      <c r="J20" s="34">
        <v>1</v>
      </c>
      <c r="K20" s="35">
        <f t="shared" si="4"/>
        <v>0.008264462809917356</v>
      </c>
      <c r="L20" s="34">
        <v>4</v>
      </c>
      <c r="M20" s="35">
        <f t="shared" si="5"/>
        <v>0.03305785123966942</v>
      </c>
      <c r="N20" s="34">
        <v>23</v>
      </c>
      <c r="O20" s="35">
        <f t="shared" si="6"/>
        <v>0.19008264462809918</v>
      </c>
    </row>
    <row r="21" spans="1:15" s="36" customFormat="1" ht="12.75">
      <c r="A21" s="33" t="s">
        <v>59</v>
      </c>
      <c r="B21" s="34">
        <v>75</v>
      </c>
      <c r="C21" s="34">
        <v>49</v>
      </c>
      <c r="D21" s="35">
        <f t="shared" si="0"/>
        <v>0.6533333333333333</v>
      </c>
      <c r="E21" s="34">
        <v>27</v>
      </c>
      <c r="F21" s="35">
        <f t="shared" si="1"/>
        <v>0.36</v>
      </c>
      <c r="G21" s="34">
        <v>8</v>
      </c>
      <c r="H21" s="35">
        <f t="shared" si="2"/>
        <v>0.10666666666666667</v>
      </c>
      <c r="I21" s="35">
        <f t="shared" si="3"/>
        <v>0.4666666666666667</v>
      </c>
      <c r="J21" s="34">
        <v>2</v>
      </c>
      <c r="K21" s="35">
        <f t="shared" si="4"/>
        <v>0.02666666666666667</v>
      </c>
      <c r="L21" s="34">
        <v>2</v>
      </c>
      <c r="M21" s="35">
        <f t="shared" si="5"/>
        <v>0.02666666666666667</v>
      </c>
      <c r="N21" s="34">
        <v>10</v>
      </c>
      <c r="O21" s="35">
        <f t="shared" si="6"/>
        <v>0.13333333333333333</v>
      </c>
    </row>
    <row r="22" spans="1:15" s="36" customFormat="1" ht="12.75">
      <c r="A22" s="33" t="s">
        <v>60</v>
      </c>
      <c r="B22" s="34">
        <v>75</v>
      </c>
      <c r="C22" s="34">
        <v>41</v>
      </c>
      <c r="D22" s="35">
        <f t="shared" si="0"/>
        <v>0.5466666666666666</v>
      </c>
      <c r="E22" s="34">
        <v>21</v>
      </c>
      <c r="F22" s="35">
        <f t="shared" si="1"/>
        <v>0.28</v>
      </c>
      <c r="G22" s="34">
        <v>3</v>
      </c>
      <c r="H22" s="35">
        <f t="shared" si="2"/>
        <v>0.04</v>
      </c>
      <c r="I22" s="35">
        <f t="shared" si="3"/>
        <v>0.32</v>
      </c>
      <c r="J22" s="34">
        <v>2</v>
      </c>
      <c r="K22" s="35">
        <f t="shared" si="4"/>
        <v>0.02666666666666667</v>
      </c>
      <c r="L22" s="34">
        <v>5</v>
      </c>
      <c r="M22" s="35">
        <f t="shared" si="5"/>
        <v>0.06666666666666667</v>
      </c>
      <c r="N22" s="34">
        <v>10</v>
      </c>
      <c r="O22" s="35">
        <f t="shared" si="6"/>
        <v>0.13333333333333333</v>
      </c>
    </row>
    <row r="23" spans="1:15" s="36" customFormat="1" ht="12.75">
      <c r="A23" s="33" t="s">
        <v>61</v>
      </c>
      <c r="B23" s="34">
        <v>72</v>
      </c>
      <c r="C23" s="34">
        <v>9</v>
      </c>
      <c r="D23" s="35">
        <f t="shared" si="0"/>
        <v>0.125</v>
      </c>
      <c r="E23" s="34">
        <v>3</v>
      </c>
      <c r="F23" s="35">
        <f t="shared" si="1"/>
        <v>0.041666666666666664</v>
      </c>
      <c r="G23" s="34"/>
      <c r="H23" s="35">
        <f t="shared" si="2"/>
        <v>0</v>
      </c>
      <c r="I23" s="35">
        <f t="shared" si="3"/>
        <v>0.041666666666666664</v>
      </c>
      <c r="J23" s="34">
        <v>2</v>
      </c>
      <c r="K23" s="35">
        <f t="shared" si="4"/>
        <v>0.027777777777777776</v>
      </c>
      <c r="L23" s="34"/>
      <c r="M23" s="35">
        <f t="shared" si="5"/>
        <v>0</v>
      </c>
      <c r="N23" s="34">
        <v>4</v>
      </c>
      <c r="O23" s="35">
        <f t="shared" si="6"/>
        <v>0.05555555555555555</v>
      </c>
    </row>
    <row r="24" spans="1:15" s="36" customFormat="1" ht="12.75">
      <c r="A24" s="33" t="s">
        <v>62</v>
      </c>
      <c r="B24" s="34">
        <v>8</v>
      </c>
      <c r="C24" s="34">
        <v>6</v>
      </c>
      <c r="D24" s="35">
        <f t="shared" si="0"/>
        <v>0.75</v>
      </c>
      <c r="E24" s="34">
        <v>1</v>
      </c>
      <c r="F24" s="35">
        <f t="shared" si="1"/>
        <v>0.125</v>
      </c>
      <c r="G24" s="34"/>
      <c r="H24" s="35">
        <f t="shared" si="2"/>
        <v>0</v>
      </c>
      <c r="I24" s="35">
        <f t="shared" si="3"/>
        <v>0.125</v>
      </c>
      <c r="J24" s="34"/>
      <c r="K24" s="35">
        <f t="shared" si="4"/>
        <v>0</v>
      </c>
      <c r="L24" s="34">
        <v>3</v>
      </c>
      <c r="M24" s="35">
        <f t="shared" si="5"/>
        <v>0.375</v>
      </c>
      <c r="N24" s="34">
        <v>2</v>
      </c>
      <c r="O24" s="35">
        <f t="shared" si="6"/>
        <v>0.25</v>
      </c>
    </row>
    <row r="25" spans="1:15" s="36" customFormat="1" ht="12.75">
      <c r="A25" s="33" t="s">
        <v>63</v>
      </c>
      <c r="B25" s="34">
        <v>8</v>
      </c>
      <c r="C25" s="34">
        <v>1</v>
      </c>
      <c r="D25" s="35">
        <f t="shared" si="0"/>
        <v>0.125</v>
      </c>
      <c r="E25" s="34"/>
      <c r="F25" s="35">
        <f t="shared" si="1"/>
        <v>0</v>
      </c>
      <c r="G25" s="34"/>
      <c r="H25" s="35">
        <f t="shared" si="2"/>
        <v>0</v>
      </c>
      <c r="I25" s="35">
        <f t="shared" si="3"/>
        <v>0</v>
      </c>
      <c r="J25" s="34">
        <v>1</v>
      </c>
      <c r="K25" s="35">
        <f t="shared" si="4"/>
        <v>0.125</v>
      </c>
      <c r="L25" s="34"/>
      <c r="M25" s="35">
        <f t="shared" si="5"/>
        <v>0</v>
      </c>
      <c r="N25" s="34"/>
      <c r="O25" s="35">
        <f t="shared" si="6"/>
        <v>0</v>
      </c>
    </row>
    <row r="26" spans="1:15" s="36" customFormat="1" ht="12.75">
      <c r="A26" s="33" t="s">
        <v>64</v>
      </c>
      <c r="B26" s="34">
        <v>17</v>
      </c>
      <c r="C26" s="34">
        <v>3</v>
      </c>
      <c r="D26" s="35">
        <f t="shared" si="0"/>
        <v>0.17647058823529413</v>
      </c>
      <c r="E26" s="34"/>
      <c r="F26" s="35">
        <f t="shared" si="1"/>
        <v>0</v>
      </c>
      <c r="G26" s="34"/>
      <c r="H26" s="35">
        <f t="shared" si="2"/>
        <v>0</v>
      </c>
      <c r="I26" s="35">
        <f t="shared" si="3"/>
        <v>0</v>
      </c>
      <c r="J26" s="34"/>
      <c r="K26" s="35">
        <f t="shared" si="4"/>
        <v>0</v>
      </c>
      <c r="L26" s="34">
        <v>1</v>
      </c>
      <c r="M26" s="35">
        <f t="shared" si="5"/>
        <v>0.058823529411764705</v>
      </c>
      <c r="N26" s="34">
        <v>2</v>
      </c>
      <c r="O26" s="35">
        <f t="shared" si="6"/>
        <v>0.11764705882352941</v>
      </c>
    </row>
    <row r="27" spans="1:15" s="36" customFormat="1" ht="12.75">
      <c r="A27" s="33" t="s">
        <v>65</v>
      </c>
      <c r="B27" s="34">
        <v>84</v>
      </c>
      <c r="C27" s="34">
        <v>55</v>
      </c>
      <c r="D27" s="35">
        <f t="shared" si="0"/>
        <v>0.6547619047619048</v>
      </c>
      <c r="E27" s="34">
        <v>19</v>
      </c>
      <c r="F27" s="35">
        <f t="shared" si="1"/>
        <v>0.2261904761904762</v>
      </c>
      <c r="G27" s="34">
        <v>7</v>
      </c>
      <c r="H27" s="35">
        <f t="shared" si="2"/>
        <v>0.08333333333333333</v>
      </c>
      <c r="I27" s="35">
        <f t="shared" si="3"/>
        <v>0.30952380952380953</v>
      </c>
      <c r="J27" s="34">
        <v>1</v>
      </c>
      <c r="K27" s="35">
        <f t="shared" si="4"/>
        <v>0.011904761904761904</v>
      </c>
      <c r="L27" s="34">
        <v>5</v>
      </c>
      <c r="M27" s="35">
        <f t="shared" si="5"/>
        <v>0.05952380952380952</v>
      </c>
      <c r="N27" s="34">
        <v>23</v>
      </c>
      <c r="O27" s="35">
        <f t="shared" si="6"/>
        <v>0.27380952380952384</v>
      </c>
    </row>
    <row r="28" spans="1:15" ht="14.25">
      <c r="A28" s="33" t="s">
        <v>66</v>
      </c>
      <c r="B28" s="34">
        <v>1</v>
      </c>
      <c r="C28" s="34">
        <v>1</v>
      </c>
      <c r="D28" s="35">
        <f t="shared" si="0"/>
        <v>1</v>
      </c>
      <c r="E28" s="34">
        <v>1</v>
      </c>
      <c r="F28" s="35">
        <f t="shared" si="1"/>
        <v>1</v>
      </c>
      <c r="G28" s="34"/>
      <c r="H28" s="35">
        <f t="shared" si="2"/>
        <v>0</v>
      </c>
      <c r="I28" s="35">
        <f t="shared" si="3"/>
        <v>1</v>
      </c>
      <c r="J28" s="34"/>
      <c r="K28" s="35">
        <f t="shared" si="4"/>
        <v>0</v>
      </c>
      <c r="L28" s="34"/>
      <c r="M28" s="35">
        <f t="shared" si="5"/>
        <v>0</v>
      </c>
      <c r="N28" s="34"/>
      <c r="O28" s="35">
        <f t="shared" si="6"/>
        <v>0</v>
      </c>
    </row>
    <row r="29" spans="1:15" s="36" customFormat="1" ht="12.75">
      <c r="A29" s="33" t="s">
        <v>67</v>
      </c>
      <c r="B29" s="34">
        <v>32</v>
      </c>
      <c r="C29" s="34">
        <v>21</v>
      </c>
      <c r="D29" s="35">
        <f t="shared" si="0"/>
        <v>0.65625</v>
      </c>
      <c r="E29" s="34">
        <v>5</v>
      </c>
      <c r="F29" s="35">
        <f t="shared" si="1"/>
        <v>0.15625</v>
      </c>
      <c r="G29" s="34">
        <v>1</v>
      </c>
      <c r="H29" s="35">
        <f t="shared" si="2"/>
        <v>0.03125</v>
      </c>
      <c r="I29" s="35">
        <f t="shared" si="3"/>
        <v>0.1875</v>
      </c>
      <c r="J29" s="34">
        <v>1</v>
      </c>
      <c r="K29" s="35">
        <f t="shared" si="4"/>
        <v>0.03125</v>
      </c>
      <c r="L29" s="34">
        <v>2</v>
      </c>
      <c r="M29" s="35">
        <f t="shared" si="5"/>
        <v>0.0625</v>
      </c>
      <c r="N29" s="34">
        <v>12</v>
      </c>
      <c r="O29" s="35">
        <f t="shared" si="6"/>
        <v>0.375</v>
      </c>
    </row>
    <row r="30" spans="1:15" s="36" customFormat="1" ht="12.75">
      <c r="A30" s="33" t="s">
        <v>68</v>
      </c>
      <c r="B30" s="34">
        <v>30</v>
      </c>
      <c r="C30" s="34">
        <v>17</v>
      </c>
      <c r="D30" s="35">
        <f t="shared" si="0"/>
        <v>0.5666666666666667</v>
      </c>
      <c r="E30" s="34">
        <v>5</v>
      </c>
      <c r="F30" s="35">
        <f t="shared" si="1"/>
        <v>0.16666666666666666</v>
      </c>
      <c r="G30" s="34">
        <v>3</v>
      </c>
      <c r="H30" s="35">
        <f t="shared" si="2"/>
        <v>0.1</v>
      </c>
      <c r="I30" s="35">
        <f t="shared" si="3"/>
        <v>0.26666666666666666</v>
      </c>
      <c r="J30" s="34"/>
      <c r="K30" s="35">
        <f t="shared" si="4"/>
        <v>0</v>
      </c>
      <c r="L30" s="34"/>
      <c r="M30" s="35">
        <f t="shared" si="5"/>
        <v>0</v>
      </c>
      <c r="N30" s="34">
        <v>9</v>
      </c>
      <c r="O30" s="35">
        <f t="shared" si="6"/>
        <v>0.3</v>
      </c>
    </row>
    <row r="31" spans="1:15" s="36" customFormat="1" ht="12.75">
      <c r="A31" s="33" t="s">
        <v>69</v>
      </c>
      <c r="B31" s="34">
        <v>31</v>
      </c>
      <c r="C31" s="34">
        <v>16</v>
      </c>
      <c r="D31" s="35">
        <f t="shared" si="0"/>
        <v>0.5161290322580645</v>
      </c>
      <c r="E31" s="34">
        <v>2</v>
      </c>
      <c r="F31" s="35">
        <f t="shared" si="1"/>
        <v>0.06451612903225806</v>
      </c>
      <c r="G31" s="34">
        <v>2</v>
      </c>
      <c r="H31" s="35">
        <f t="shared" si="2"/>
        <v>0.06451612903225806</v>
      </c>
      <c r="I31" s="35">
        <f t="shared" si="3"/>
        <v>0.12903225806451613</v>
      </c>
      <c r="J31" s="34"/>
      <c r="K31" s="35">
        <f t="shared" si="4"/>
        <v>0</v>
      </c>
      <c r="L31" s="34">
        <v>3</v>
      </c>
      <c r="M31" s="35">
        <f t="shared" si="5"/>
        <v>0.0967741935483871</v>
      </c>
      <c r="N31" s="34">
        <v>9</v>
      </c>
      <c r="O31" s="35">
        <f t="shared" si="6"/>
        <v>0.2903225806451613</v>
      </c>
    </row>
    <row r="32" spans="1:15" s="36" customFormat="1" ht="12.75">
      <c r="A32" s="33" t="s">
        <v>70</v>
      </c>
      <c r="B32" s="34">
        <v>23</v>
      </c>
      <c r="C32" s="34">
        <v>17</v>
      </c>
      <c r="D32" s="35">
        <f t="shared" si="0"/>
        <v>0.7391304347826086</v>
      </c>
      <c r="E32" s="34"/>
      <c r="F32" s="35">
        <f t="shared" si="1"/>
        <v>0</v>
      </c>
      <c r="G32" s="34"/>
      <c r="H32" s="35">
        <f t="shared" si="2"/>
        <v>0</v>
      </c>
      <c r="I32" s="35">
        <f t="shared" si="3"/>
        <v>0</v>
      </c>
      <c r="J32" s="34"/>
      <c r="K32" s="35">
        <f t="shared" si="4"/>
        <v>0</v>
      </c>
      <c r="L32" s="34">
        <v>2</v>
      </c>
      <c r="M32" s="35">
        <f t="shared" si="5"/>
        <v>0.08695652173913043</v>
      </c>
      <c r="N32" s="34">
        <v>15</v>
      </c>
      <c r="O32" s="35">
        <f t="shared" si="6"/>
        <v>0.6521739130434783</v>
      </c>
    </row>
    <row r="33" spans="1:15" s="36" customFormat="1" ht="12.75">
      <c r="A33" s="33" t="s">
        <v>71</v>
      </c>
      <c r="B33" s="34">
        <v>43</v>
      </c>
      <c r="C33" s="34">
        <v>8</v>
      </c>
      <c r="D33" s="35">
        <f t="shared" si="0"/>
        <v>0.18604651162790697</v>
      </c>
      <c r="E33" s="34">
        <v>2</v>
      </c>
      <c r="F33" s="35">
        <f t="shared" si="1"/>
        <v>0.046511627906976744</v>
      </c>
      <c r="G33" s="34">
        <v>1</v>
      </c>
      <c r="H33" s="35">
        <f t="shared" si="2"/>
        <v>0.023255813953488372</v>
      </c>
      <c r="I33" s="35">
        <f t="shared" si="3"/>
        <v>0.06976744186046512</v>
      </c>
      <c r="J33" s="34">
        <v>1</v>
      </c>
      <c r="K33" s="35">
        <f t="shared" si="4"/>
        <v>0.023255813953488372</v>
      </c>
      <c r="L33" s="34"/>
      <c r="M33" s="35">
        <f t="shared" si="5"/>
        <v>0</v>
      </c>
      <c r="N33" s="34">
        <v>4</v>
      </c>
      <c r="O33" s="35">
        <f t="shared" si="6"/>
        <v>0.09302325581395349</v>
      </c>
    </row>
    <row r="34" spans="1:15" s="36" customFormat="1" ht="12.75">
      <c r="A34" s="33" t="s">
        <v>35</v>
      </c>
      <c r="B34" s="34">
        <v>187</v>
      </c>
      <c r="C34" s="34">
        <v>40</v>
      </c>
      <c r="D34" s="35">
        <f t="shared" si="0"/>
        <v>0.21390374331550802</v>
      </c>
      <c r="E34" s="34">
        <v>7</v>
      </c>
      <c r="F34" s="35">
        <f t="shared" si="1"/>
        <v>0.0374331550802139</v>
      </c>
      <c r="G34" s="34">
        <v>4</v>
      </c>
      <c r="H34" s="35">
        <f t="shared" si="2"/>
        <v>0.0213903743315508</v>
      </c>
      <c r="I34" s="35">
        <f t="shared" si="3"/>
        <v>0.058823529411764705</v>
      </c>
      <c r="J34" s="34">
        <v>1</v>
      </c>
      <c r="K34" s="35">
        <f t="shared" si="4"/>
        <v>0.0053475935828877</v>
      </c>
      <c r="L34" s="34">
        <v>4</v>
      </c>
      <c r="M34" s="35">
        <f t="shared" si="5"/>
        <v>0.0213903743315508</v>
      </c>
      <c r="N34" s="34">
        <v>24</v>
      </c>
      <c r="O34" s="35">
        <f t="shared" si="6"/>
        <v>0.12834224598930483</v>
      </c>
    </row>
    <row r="35" spans="1:15" s="36" customFormat="1" ht="12.75">
      <c r="A35" s="33" t="s">
        <v>72</v>
      </c>
      <c r="B35" s="34">
        <v>30</v>
      </c>
      <c r="C35" s="34">
        <v>11</v>
      </c>
      <c r="D35" s="35">
        <f t="shared" si="0"/>
        <v>0.36666666666666664</v>
      </c>
      <c r="E35" s="34">
        <v>6</v>
      </c>
      <c r="F35" s="35">
        <f t="shared" si="1"/>
        <v>0.2</v>
      </c>
      <c r="G35" s="34"/>
      <c r="H35" s="35">
        <f t="shared" si="2"/>
        <v>0</v>
      </c>
      <c r="I35" s="35">
        <f t="shared" si="3"/>
        <v>0.2</v>
      </c>
      <c r="J35" s="34"/>
      <c r="K35" s="35">
        <f t="shared" si="4"/>
        <v>0</v>
      </c>
      <c r="L35" s="34">
        <v>1</v>
      </c>
      <c r="M35" s="35">
        <f t="shared" si="5"/>
        <v>0.03333333333333333</v>
      </c>
      <c r="N35" s="34">
        <v>4</v>
      </c>
      <c r="O35" s="35">
        <f t="shared" si="6"/>
        <v>0.13333333333333333</v>
      </c>
    </row>
    <row r="36" spans="1:15" s="36" customFormat="1" ht="12.75">
      <c r="A36" s="33" t="s">
        <v>73</v>
      </c>
      <c r="B36" s="34">
        <v>10</v>
      </c>
      <c r="C36" s="34">
        <v>4</v>
      </c>
      <c r="D36" s="35">
        <f t="shared" si="0"/>
        <v>0.4</v>
      </c>
      <c r="E36" s="34">
        <v>2</v>
      </c>
      <c r="F36" s="35">
        <f t="shared" si="1"/>
        <v>0.2</v>
      </c>
      <c r="G36" s="34">
        <v>1</v>
      </c>
      <c r="H36" s="35">
        <f t="shared" si="2"/>
        <v>0.1</v>
      </c>
      <c r="I36" s="35">
        <f t="shared" si="3"/>
        <v>0.30000000000000004</v>
      </c>
      <c r="J36" s="34"/>
      <c r="K36" s="35">
        <f t="shared" si="4"/>
        <v>0</v>
      </c>
      <c r="L36" s="34"/>
      <c r="M36" s="35">
        <f t="shared" si="5"/>
        <v>0</v>
      </c>
      <c r="N36" s="34">
        <v>1</v>
      </c>
      <c r="O36" s="35">
        <f t="shared" si="6"/>
        <v>0.1</v>
      </c>
    </row>
    <row r="37" spans="1:15" s="36" customFormat="1" ht="12.75">
      <c r="A37" s="33" t="s">
        <v>74</v>
      </c>
      <c r="B37" s="34">
        <v>88</v>
      </c>
      <c r="C37" s="34">
        <v>13</v>
      </c>
      <c r="D37" s="35">
        <f t="shared" si="0"/>
        <v>0.14772727272727273</v>
      </c>
      <c r="E37" s="34">
        <v>3</v>
      </c>
      <c r="F37" s="35">
        <f t="shared" si="1"/>
        <v>0.03409090909090909</v>
      </c>
      <c r="G37" s="34">
        <v>1</v>
      </c>
      <c r="H37" s="35">
        <f t="shared" si="2"/>
        <v>0.011363636363636364</v>
      </c>
      <c r="I37" s="35">
        <f t="shared" si="3"/>
        <v>0.045454545454545456</v>
      </c>
      <c r="J37" s="34">
        <v>1</v>
      </c>
      <c r="K37" s="35">
        <f t="shared" si="4"/>
        <v>0.011363636363636364</v>
      </c>
      <c r="L37" s="34"/>
      <c r="M37" s="35">
        <f t="shared" si="5"/>
        <v>0</v>
      </c>
      <c r="N37" s="34">
        <v>8</v>
      </c>
      <c r="O37" s="35">
        <f t="shared" si="6"/>
        <v>0.09090909090909091</v>
      </c>
    </row>
    <row r="38" spans="1:15" s="36" customFormat="1" ht="12.75">
      <c r="A38" s="33" t="s">
        <v>75</v>
      </c>
      <c r="B38" s="34">
        <v>5</v>
      </c>
      <c r="C38" s="34">
        <v>2</v>
      </c>
      <c r="D38" s="35">
        <f t="shared" si="0"/>
        <v>0.4</v>
      </c>
      <c r="E38" s="34">
        <v>1</v>
      </c>
      <c r="F38" s="35">
        <f t="shared" si="1"/>
        <v>0.2</v>
      </c>
      <c r="G38" s="34"/>
      <c r="H38" s="35">
        <f t="shared" si="2"/>
        <v>0</v>
      </c>
      <c r="I38" s="35">
        <f t="shared" si="3"/>
        <v>0.2</v>
      </c>
      <c r="J38" s="34"/>
      <c r="K38" s="35">
        <f t="shared" si="4"/>
        <v>0</v>
      </c>
      <c r="L38" s="34"/>
      <c r="M38" s="35">
        <f t="shared" si="5"/>
        <v>0</v>
      </c>
      <c r="N38" s="34">
        <v>1</v>
      </c>
      <c r="O38" s="35">
        <f t="shared" si="6"/>
        <v>0.2</v>
      </c>
    </row>
    <row r="39" spans="1:15" s="36" customFormat="1" ht="12.75">
      <c r="A39" s="33" t="s">
        <v>76</v>
      </c>
      <c r="B39" s="34">
        <v>31</v>
      </c>
      <c r="C39" s="34">
        <v>13</v>
      </c>
      <c r="D39" s="35">
        <f t="shared" si="0"/>
        <v>0.41935483870967744</v>
      </c>
      <c r="E39" s="34">
        <v>8</v>
      </c>
      <c r="F39" s="35">
        <f t="shared" si="1"/>
        <v>0.25806451612903225</v>
      </c>
      <c r="G39" s="34">
        <v>2</v>
      </c>
      <c r="H39" s="35">
        <f t="shared" si="2"/>
        <v>0.06451612903225806</v>
      </c>
      <c r="I39" s="35">
        <f t="shared" si="3"/>
        <v>0.3225806451612903</v>
      </c>
      <c r="J39" s="34"/>
      <c r="K39" s="35">
        <f t="shared" si="4"/>
        <v>0</v>
      </c>
      <c r="L39" s="34">
        <v>1</v>
      </c>
      <c r="M39" s="35">
        <f t="shared" si="5"/>
        <v>0.03225806451612903</v>
      </c>
      <c r="N39" s="34">
        <v>2</v>
      </c>
      <c r="O39" s="35">
        <f t="shared" si="6"/>
        <v>0.06451612903225806</v>
      </c>
    </row>
    <row r="40" spans="1:15" s="36" customFormat="1" ht="12.75">
      <c r="A40" s="33" t="s">
        <v>77</v>
      </c>
      <c r="B40" s="34">
        <v>18</v>
      </c>
      <c r="C40" s="34">
        <v>3</v>
      </c>
      <c r="D40" s="35">
        <f t="shared" si="0"/>
        <v>0.16666666666666666</v>
      </c>
      <c r="E40" s="34"/>
      <c r="F40" s="35">
        <f t="shared" si="1"/>
        <v>0</v>
      </c>
      <c r="G40" s="34"/>
      <c r="H40" s="35">
        <f t="shared" si="2"/>
        <v>0</v>
      </c>
      <c r="I40" s="35">
        <f t="shared" si="3"/>
        <v>0</v>
      </c>
      <c r="J40" s="34">
        <v>1</v>
      </c>
      <c r="K40" s="35">
        <f t="shared" si="4"/>
        <v>0.05555555555555555</v>
      </c>
      <c r="L40" s="34"/>
      <c r="M40" s="35">
        <f t="shared" si="5"/>
        <v>0</v>
      </c>
      <c r="N40" s="34">
        <v>2</v>
      </c>
      <c r="O40" s="35">
        <f t="shared" si="6"/>
        <v>0.1111111111111111</v>
      </c>
    </row>
    <row r="41" spans="1:15" s="36" customFormat="1" ht="12.75">
      <c r="A41" s="33" t="s">
        <v>108</v>
      </c>
      <c r="B41" s="34">
        <v>34</v>
      </c>
      <c r="C41" s="34">
        <v>21</v>
      </c>
      <c r="D41" s="35">
        <f t="shared" si="0"/>
        <v>0.6176470588235294</v>
      </c>
      <c r="E41" s="34">
        <v>6</v>
      </c>
      <c r="F41" s="35">
        <f t="shared" si="1"/>
        <v>0.17647058823529413</v>
      </c>
      <c r="G41" s="34">
        <v>2</v>
      </c>
      <c r="H41" s="35">
        <f t="shared" si="2"/>
        <v>0.058823529411764705</v>
      </c>
      <c r="I41" s="35">
        <f t="shared" si="3"/>
        <v>0.23529411764705882</v>
      </c>
      <c r="J41" s="34">
        <v>2</v>
      </c>
      <c r="K41" s="35">
        <f t="shared" si="4"/>
        <v>0.058823529411764705</v>
      </c>
      <c r="L41" s="34">
        <v>3</v>
      </c>
      <c r="M41" s="35">
        <f t="shared" si="5"/>
        <v>0.08823529411764706</v>
      </c>
      <c r="N41" s="34">
        <v>8</v>
      </c>
      <c r="O41" s="35">
        <f t="shared" si="6"/>
        <v>0.23529411764705882</v>
      </c>
    </row>
    <row r="42" spans="1:15" s="36" customFormat="1" ht="12.75">
      <c r="A42" s="33" t="s">
        <v>78</v>
      </c>
      <c r="B42" s="34">
        <v>31</v>
      </c>
      <c r="C42" s="34">
        <v>10</v>
      </c>
      <c r="D42" s="35">
        <f t="shared" si="0"/>
        <v>0.3225806451612903</v>
      </c>
      <c r="E42" s="34">
        <v>3</v>
      </c>
      <c r="F42" s="35">
        <f t="shared" si="1"/>
        <v>0.0967741935483871</v>
      </c>
      <c r="G42" s="34">
        <v>2</v>
      </c>
      <c r="H42" s="35">
        <f t="shared" si="2"/>
        <v>0.06451612903225806</v>
      </c>
      <c r="I42" s="35">
        <f t="shared" si="3"/>
        <v>0.16129032258064516</v>
      </c>
      <c r="J42" s="34">
        <v>1</v>
      </c>
      <c r="K42" s="35">
        <f t="shared" si="4"/>
        <v>0.03225806451612903</v>
      </c>
      <c r="L42" s="34">
        <v>2</v>
      </c>
      <c r="M42" s="35">
        <f t="shared" si="5"/>
        <v>0.06451612903225806</v>
      </c>
      <c r="N42" s="34">
        <v>2</v>
      </c>
      <c r="O42" s="35">
        <f t="shared" si="6"/>
        <v>0.06451612903225806</v>
      </c>
    </row>
    <row r="43" spans="1:15" s="36" customFormat="1" ht="12.75">
      <c r="A43" s="33" t="s">
        <v>79</v>
      </c>
      <c r="B43" s="34">
        <v>1</v>
      </c>
      <c r="C43" s="34">
        <v>0</v>
      </c>
      <c r="D43" s="35">
        <f t="shared" si="0"/>
        <v>0</v>
      </c>
      <c r="E43" s="34"/>
      <c r="F43" s="35">
        <f t="shared" si="1"/>
        <v>0</v>
      </c>
      <c r="G43" s="34"/>
      <c r="H43" s="35">
        <f t="shared" si="2"/>
        <v>0</v>
      </c>
      <c r="I43" s="35">
        <f t="shared" si="3"/>
        <v>0</v>
      </c>
      <c r="J43" s="34"/>
      <c r="K43" s="35">
        <f t="shared" si="4"/>
        <v>0</v>
      </c>
      <c r="L43" s="34"/>
      <c r="M43" s="35">
        <f t="shared" si="5"/>
        <v>0</v>
      </c>
      <c r="N43" s="34"/>
      <c r="O43" s="35">
        <f t="shared" si="6"/>
        <v>0</v>
      </c>
    </row>
    <row r="44" spans="1:15" s="36" customFormat="1" ht="12.75">
      <c r="A44" s="33" t="s">
        <v>80</v>
      </c>
      <c r="B44" s="34">
        <v>18</v>
      </c>
      <c r="C44" s="34">
        <v>0</v>
      </c>
      <c r="D44" s="35">
        <f t="shared" si="0"/>
        <v>0</v>
      </c>
      <c r="E44" s="34"/>
      <c r="F44" s="35">
        <f t="shared" si="1"/>
        <v>0</v>
      </c>
      <c r="G44" s="34"/>
      <c r="H44" s="35">
        <f t="shared" si="2"/>
        <v>0</v>
      </c>
      <c r="I44" s="35">
        <f t="shared" si="3"/>
        <v>0</v>
      </c>
      <c r="J44" s="34"/>
      <c r="K44" s="35">
        <f t="shared" si="4"/>
        <v>0</v>
      </c>
      <c r="L44" s="34"/>
      <c r="M44" s="35">
        <f t="shared" si="5"/>
        <v>0</v>
      </c>
      <c r="N44" s="34"/>
      <c r="O44" s="35">
        <f t="shared" si="6"/>
        <v>0</v>
      </c>
    </row>
    <row r="45" spans="1:15" s="36" customFormat="1" ht="12.75">
      <c r="A45" s="33" t="s">
        <v>81</v>
      </c>
      <c r="B45" s="34">
        <v>30</v>
      </c>
      <c r="C45" s="34">
        <v>13</v>
      </c>
      <c r="D45" s="35">
        <f t="shared" si="0"/>
        <v>0.43333333333333335</v>
      </c>
      <c r="E45" s="34">
        <v>4</v>
      </c>
      <c r="F45" s="35">
        <f t="shared" si="1"/>
        <v>0.13333333333333333</v>
      </c>
      <c r="G45" s="34">
        <v>2</v>
      </c>
      <c r="H45" s="35">
        <f t="shared" si="2"/>
        <v>0.06666666666666667</v>
      </c>
      <c r="I45" s="35">
        <f t="shared" si="3"/>
        <v>0.2</v>
      </c>
      <c r="J45" s="34"/>
      <c r="K45" s="35">
        <f t="shared" si="4"/>
        <v>0</v>
      </c>
      <c r="L45" s="34">
        <v>3</v>
      </c>
      <c r="M45" s="35">
        <f t="shared" si="5"/>
        <v>0.1</v>
      </c>
      <c r="N45" s="34">
        <v>4</v>
      </c>
      <c r="O45" s="35">
        <f t="shared" si="6"/>
        <v>0.13333333333333333</v>
      </c>
    </row>
    <row r="46" spans="1:15" s="36" customFormat="1" ht="12.75">
      <c r="A46" s="33" t="s">
        <v>82</v>
      </c>
      <c r="B46" s="34">
        <v>37</v>
      </c>
      <c r="C46" s="34">
        <v>11</v>
      </c>
      <c r="D46" s="35">
        <f t="shared" si="0"/>
        <v>0.2972972972972973</v>
      </c>
      <c r="E46" s="34">
        <v>2</v>
      </c>
      <c r="F46" s="35">
        <f t="shared" si="1"/>
        <v>0.05405405405405406</v>
      </c>
      <c r="G46" s="34"/>
      <c r="H46" s="35">
        <f t="shared" si="2"/>
        <v>0</v>
      </c>
      <c r="I46" s="35">
        <f t="shared" si="3"/>
        <v>0.05405405405405406</v>
      </c>
      <c r="J46" s="34">
        <v>1</v>
      </c>
      <c r="K46" s="35">
        <f t="shared" si="4"/>
        <v>0.02702702702702703</v>
      </c>
      <c r="L46" s="34">
        <v>3</v>
      </c>
      <c r="M46" s="35">
        <f t="shared" si="5"/>
        <v>0.08108108108108109</v>
      </c>
      <c r="N46" s="34">
        <v>5</v>
      </c>
      <c r="O46" s="35">
        <f t="shared" si="6"/>
        <v>0.13513513513513514</v>
      </c>
    </row>
    <row r="47" spans="1:15" s="36" customFormat="1" ht="12.75">
      <c r="A47" s="33" t="s">
        <v>83</v>
      </c>
      <c r="B47" s="34">
        <v>53</v>
      </c>
      <c r="C47" s="34">
        <v>25</v>
      </c>
      <c r="D47" s="35">
        <f t="shared" si="0"/>
        <v>0.4716981132075472</v>
      </c>
      <c r="E47" s="34">
        <v>12</v>
      </c>
      <c r="F47" s="35">
        <f t="shared" si="1"/>
        <v>0.22641509433962265</v>
      </c>
      <c r="G47" s="34">
        <v>3</v>
      </c>
      <c r="H47" s="35">
        <f t="shared" si="2"/>
        <v>0.05660377358490566</v>
      </c>
      <c r="I47" s="35">
        <f t="shared" si="3"/>
        <v>0.2830188679245283</v>
      </c>
      <c r="J47" s="34"/>
      <c r="K47" s="35">
        <f t="shared" si="4"/>
        <v>0</v>
      </c>
      <c r="L47" s="34">
        <v>2</v>
      </c>
      <c r="M47" s="35">
        <f t="shared" si="5"/>
        <v>0.03773584905660377</v>
      </c>
      <c r="N47" s="34">
        <v>8</v>
      </c>
      <c r="O47" s="35">
        <f t="shared" si="6"/>
        <v>0.1509433962264151</v>
      </c>
    </row>
    <row r="48" spans="1:15" s="36" customFormat="1" ht="12.75">
      <c r="A48" s="33" t="s">
        <v>36</v>
      </c>
      <c r="B48" s="34">
        <v>62</v>
      </c>
      <c r="C48" s="34">
        <v>29</v>
      </c>
      <c r="D48" s="35">
        <f t="shared" si="0"/>
        <v>0.46774193548387094</v>
      </c>
      <c r="E48" s="34">
        <v>8</v>
      </c>
      <c r="F48" s="35">
        <f t="shared" si="1"/>
        <v>0.12903225806451613</v>
      </c>
      <c r="G48" s="34">
        <v>3</v>
      </c>
      <c r="H48" s="35">
        <f t="shared" si="2"/>
        <v>0.04838709677419355</v>
      </c>
      <c r="I48" s="35">
        <f t="shared" si="3"/>
        <v>0.1774193548387097</v>
      </c>
      <c r="J48" s="34">
        <v>1</v>
      </c>
      <c r="K48" s="35">
        <f t="shared" si="4"/>
        <v>0.016129032258064516</v>
      </c>
      <c r="L48" s="34">
        <v>3</v>
      </c>
      <c r="M48" s="35">
        <f t="shared" si="5"/>
        <v>0.04838709677419355</v>
      </c>
      <c r="N48" s="34">
        <v>14</v>
      </c>
      <c r="O48" s="35">
        <f t="shared" si="6"/>
        <v>0.22580645161290322</v>
      </c>
    </row>
    <row r="49" spans="1:15" s="36" customFormat="1" ht="12.75">
      <c r="A49" s="33" t="s">
        <v>84</v>
      </c>
      <c r="B49" s="34">
        <v>5</v>
      </c>
      <c r="C49" s="34">
        <v>2</v>
      </c>
      <c r="D49" s="35">
        <f t="shared" si="0"/>
        <v>0.4</v>
      </c>
      <c r="E49" s="34"/>
      <c r="F49" s="35">
        <f t="shared" si="1"/>
        <v>0</v>
      </c>
      <c r="G49" s="34">
        <v>1</v>
      </c>
      <c r="H49" s="35">
        <f t="shared" si="2"/>
        <v>0.2</v>
      </c>
      <c r="I49" s="35">
        <f t="shared" si="3"/>
        <v>0.2</v>
      </c>
      <c r="J49" s="34"/>
      <c r="K49" s="35">
        <f t="shared" si="4"/>
        <v>0</v>
      </c>
      <c r="L49" s="34"/>
      <c r="M49" s="35">
        <f t="shared" si="5"/>
        <v>0</v>
      </c>
      <c r="N49" s="34">
        <v>1</v>
      </c>
      <c r="O49" s="35">
        <f t="shared" si="6"/>
        <v>0.2</v>
      </c>
    </row>
    <row r="50" spans="1:15" s="36" customFormat="1" ht="12.75">
      <c r="A50" s="33" t="s">
        <v>85</v>
      </c>
      <c r="B50" s="34">
        <v>7</v>
      </c>
      <c r="C50" s="34">
        <v>0</v>
      </c>
      <c r="D50" s="35">
        <f t="shared" si="0"/>
        <v>0</v>
      </c>
      <c r="E50" s="34"/>
      <c r="F50" s="35">
        <f t="shared" si="1"/>
        <v>0</v>
      </c>
      <c r="G50" s="34"/>
      <c r="H50" s="35">
        <f t="shared" si="2"/>
        <v>0</v>
      </c>
      <c r="I50" s="35">
        <f t="shared" si="3"/>
        <v>0</v>
      </c>
      <c r="J50" s="34"/>
      <c r="K50" s="35">
        <f t="shared" si="4"/>
        <v>0</v>
      </c>
      <c r="L50" s="34"/>
      <c r="M50" s="35">
        <f t="shared" si="5"/>
        <v>0</v>
      </c>
      <c r="N50" s="34"/>
      <c r="O50" s="35">
        <f t="shared" si="6"/>
        <v>0</v>
      </c>
    </row>
    <row r="51" spans="1:15" s="36" customFormat="1" ht="12.75">
      <c r="A51" s="33" t="s">
        <v>86</v>
      </c>
      <c r="B51" s="34">
        <v>132</v>
      </c>
      <c r="C51" s="34">
        <v>44</v>
      </c>
      <c r="D51" s="35">
        <f t="shared" si="0"/>
        <v>0.3333333333333333</v>
      </c>
      <c r="E51" s="34">
        <v>7</v>
      </c>
      <c r="F51" s="35">
        <f t="shared" si="1"/>
        <v>0.05303030303030303</v>
      </c>
      <c r="G51" s="34">
        <v>10</v>
      </c>
      <c r="H51" s="35">
        <f t="shared" si="2"/>
        <v>0.07575757575757576</v>
      </c>
      <c r="I51" s="35">
        <f t="shared" si="3"/>
        <v>0.12878787878787878</v>
      </c>
      <c r="J51" s="34">
        <v>3</v>
      </c>
      <c r="K51" s="35">
        <f t="shared" si="4"/>
        <v>0.022727272727272728</v>
      </c>
      <c r="L51" s="34">
        <v>9</v>
      </c>
      <c r="M51" s="35">
        <f t="shared" si="5"/>
        <v>0.06818181818181818</v>
      </c>
      <c r="N51" s="34">
        <v>15</v>
      </c>
      <c r="O51" s="35">
        <f t="shared" si="6"/>
        <v>0.11363636363636363</v>
      </c>
    </row>
    <row r="52" spans="1:15" s="36" customFormat="1" ht="12.75">
      <c r="A52" s="33" t="s">
        <v>87</v>
      </c>
      <c r="B52" s="34">
        <v>8</v>
      </c>
      <c r="C52" s="34">
        <v>0</v>
      </c>
      <c r="D52" s="35">
        <f t="shared" si="0"/>
        <v>0</v>
      </c>
      <c r="E52" s="34"/>
      <c r="F52" s="35">
        <f t="shared" si="1"/>
        <v>0</v>
      </c>
      <c r="G52" s="34"/>
      <c r="H52" s="35">
        <f t="shared" si="2"/>
        <v>0</v>
      </c>
      <c r="I52" s="35">
        <f t="shared" si="3"/>
        <v>0</v>
      </c>
      <c r="J52" s="34"/>
      <c r="K52" s="35">
        <f t="shared" si="4"/>
        <v>0</v>
      </c>
      <c r="L52" s="34"/>
      <c r="M52" s="35">
        <f t="shared" si="5"/>
        <v>0</v>
      </c>
      <c r="N52" s="34"/>
      <c r="O52" s="35">
        <f t="shared" si="6"/>
        <v>0</v>
      </c>
    </row>
    <row r="53" spans="1:15" s="36" customFormat="1" ht="12.75">
      <c r="A53" s="33" t="s">
        <v>88</v>
      </c>
      <c r="B53" s="34">
        <v>6</v>
      </c>
      <c r="C53" s="34">
        <v>5</v>
      </c>
      <c r="D53" s="35">
        <f t="shared" si="0"/>
        <v>0.8333333333333334</v>
      </c>
      <c r="E53" s="34">
        <v>2</v>
      </c>
      <c r="F53" s="35">
        <f t="shared" si="1"/>
        <v>0.3333333333333333</v>
      </c>
      <c r="G53" s="34">
        <v>1</v>
      </c>
      <c r="H53" s="35">
        <f t="shared" si="2"/>
        <v>0.16666666666666666</v>
      </c>
      <c r="I53" s="35">
        <f t="shared" si="3"/>
        <v>0.5</v>
      </c>
      <c r="J53" s="34"/>
      <c r="K53" s="35">
        <f t="shared" si="4"/>
        <v>0</v>
      </c>
      <c r="L53" s="34"/>
      <c r="M53" s="35">
        <f t="shared" si="5"/>
        <v>0</v>
      </c>
      <c r="N53" s="34">
        <v>2</v>
      </c>
      <c r="O53" s="35">
        <f t="shared" si="6"/>
        <v>0.3333333333333333</v>
      </c>
    </row>
    <row r="54" spans="1:15" s="36" customFormat="1" ht="12.75">
      <c r="A54" s="33" t="s">
        <v>89</v>
      </c>
      <c r="B54" s="34">
        <v>2</v>
      </c>
      <c r="C54" s="34">
        <v>2</v>
      </c>
      <c r="D54" s="35">
        <f t="shared" si="0"/>
        <v>1</v>
      </c>
      <c r="E54" s="34"/>
      <c r="F54" s="35">
        <f t="shared" si="1"/>
        <v>0</v>
      </c>
      <c r="G54" s="34">
        <v>1</v>
      </c>
      <c r="H54" s="35">
        <f t="shared" si="2"/>
        <v>0.5</v>
      </c>
      <c r="I54" s="35">
        <f t="shared" si="3"/>
        <v>0.5</v>
      </c>
      <c r="J54" s="34"/>
      <c r="K54" s="35">
        <f t="shared" si="4"/>
        <v>0</v>
      </c>
      <c r="L54" s="34">
        <v>1</v>
      </c>
      <c r="M54" s="35">
        <f t="shared" si="5"/>
        <v>0.5</v>
      </c>
      <c r="N54" s="34"/>
      <c r="O54" s="35">
        <f t="shared" si="6"/>
        <v>0</v>
      </c>
    </row>
    <row r="55" spans="1:15" s="36" customFormat="1" ht="12.75">
      <c r="A55" s="33" t="s">
        <v>90</v>
      </c>
      <c r="B55" s="34">
        <v>25</v>
      </c>
      <c r="C55" s="34">
        <v>9</v>
      </c>
      <c r="D55" s="35">
        <f t="shared" si="0"/>
        <v>0.36</v>
      </c>
      <c r="E55" s="34">
        <v>2</v>
      </c>
      <c r="F55" s="35">
        <f t="shared" si="1"/>
        <v>0.08</v>
      </c>
      <c r="G55" s="34">
        <v>1</v>
      </c>
      <c r="H55" s="35">
        <f t="shared" si="2"/>
        <v>0.04</v>
      </c>
      <c r="I55" s="35">
        <f t="shared" si="3"/>
        <v>0.12</v>
      </c>
      <c r="J55" s="34"/>
      <c r="K55" s="35">
        <f t="shared" si="4"/>
        <v>0</v>
      </c>
      <c r="L55" s="34">
        <v>1</v>
      </c>
      <c r="M55" s="35">
        <f t="shared" si="5"/>
        <v>0.04</v>
      </c>
      <c r="N55" s="34">
        <v>5</v>
      </c>
      <c r="O55" s="35">
        <f t="shared" si="6"/>
        <v>0.2</v>
      </c>
    </row>
    <row r="56" spans="1:15" ht="14.25">
      <c r="A56" s="33" t="s">
        <v>91</v>
      </c>
      <c r="B56" s="34">
        <v>33</v>
      </c>
      <c r="C56" s="34">
        <v>23</v>
      </c>
      <c r="D56" s="35">
        <f t="shared" si="0"/>
        <v>0.696969696969697</v>
      </c>
      <c r="E56" s="34">
        <v>14</v>
      </c>
      <c r="F56" s="35">
        <f t="shared" si="1"/>
        <v>0.42424242424242425</v>
      </c>
      <c r="G56" s="34">
        <v>3</v>
      </c>
      <c r="H56" s="35">
        <f t="shared" si="2"/>
        <v>0.09090909090909091</v>
      </c>
      <c r="I56" s="35">
        <f t="shared" si="3"/>
        <v>0.5151515151515151</v>
      </c>
      <c r="J56" s="34"/>
      <c r="K56" s="35">
        <f t="shared" si="4"/>
        <v>0</v>
      </c>
      <c r="L56" s="34">
        <v>3</v>
      </c>
      <c r="M56" s="35">
        <f t="shared" si="5"/>
        <v>0.09090909090909091</v>
      </c>
      <c r="N56" s="34">
        <v>3</v>
      </c>
      <c r="O56" s="35">
        <f t="shared" si="6"/>
        <v>0.09090909090909091</v>
      </c>
    </row>
    <row r="57" spans="1:15" s="36" customFormat="1" ht="12.75">
      <c r="A57" s="33" t="s">
        <v>92</v>
      </c>
      <c r="B57" s="34">
        <v>3</v>
      </c>
      <c r="C57" s="34">
        <v>0</v>
      </c>
      <c r="D57" s="35">
        <f t="shared" si="0"/>
        <v>0</v>
      </c>
      <c r="E57" s="34"/>
      <c r="F57" s="35">
        <f t="shared" si="1"/>
        <v>0</v>
      </c>
      <c r="G57" s="34"/>
      <c r="H57" s="35">
        <f t="shared" si="2"/>
        <v>0</v>
      </c>
      <c r="I57" s="35">
        <f t="shared" si="3"/>
        <v>0</v>
      </c>
      <c r="J57" s="34"/>
      <c r="K57" s="35">
        <f t="shared" si="4"/>
        <v>0</v>
      </c>
      <c r="L57" s="34"/>
      <c r="M57" s="35">
        <f t="shared" si="5"/>
        <v>0</v>
      </c>
      <c r="N57" s="34"/>
      <c r="O57" s="35">
        <f t="shared" si="6"/>
        <v>0</v>
      </c>
    </row>
    <row r="58" spans="1:15" s="36" customFormat="1" ht="12.75">
      <c r="A58" s="33" t="s">
        <v>0</v>
      </c>
      <c r="B58" s="34">
        <v>1</v>
      </c>
      <c r="C58" s="34">
        <v>0</v>
      </c>
      <c r="D58" s="35">
        <f t="shared" si="0"/>
        <v>0</v>
      </c>
      <c r="E58" s="34"/>
      <c r="F58" s="35">
        <f t="shared" si="1"/>
        <v>0</v>
      </c>
      <c r="G58" s="34"/>
      <c r="H58" s="35">
        <f t="shared" si="2"/>
        <v>0</v>
      </c>
      <c r="I58" s="35">
        <f t="shared" si="3"/>
        <v>0</v>
      </c>
      <c r="J58" s="34"/>
      <c r="K58" s="35">
        <f t="shared" si="4"/>
        <v>0</v>
      </c>
      <c r="L58" s="34"/>
      <c r="M58" s="35">
        <f t="shared" si="5"/>
        <v>0</v>
      </c>
      <c r="N58" s="34"/>
      <c r="O58" s="35">
        <f t="shared" si="6"/>
        <v>0</v>
      </c>
    </row>
    <row r="59" spans="1:15" s="36" customFormat="1" ht="12.75">
      <c r="A59" s="33" t="s">
        <v>93</v>
      </c>
      <c r="B59" s="34">
        <v>10</v>
      </c>
      <c r="C59" s="34">
        <v>0</v>
      </c>
      <c r="D59" s="35">
        <f t="shared" si="0"/>
        <v>0</v>
      </c>
      <c r="E59" s="34"/>
      <c r="F59" s="35">
        <f t="shared" si="1"/>
        <v>0</v>
      </c>
      <c r="G59" s="34"/>
      <c r="H59" s="35">
        <f t="shared" si="2"/>
        <v>0</v>
      </c>
      <c r="I59" s="35">
        <f t="shared" si="3"/>
        <v>0</v>
      </c>
      <c r="J59" s="34"/>
      <c r="K59" s="35">
        <f t="shared" si="4"/>
        <v>0</v>
      </c>
      <c r="L59" s="34"/>
      <c r="M59" s="35">
        <f t="shared" si="5"/>
        <v>0</v>
      </c>
      <c r="N59" s="34"/>
      <c r="O59" s="35">
        <f t="shared" si="6"/>
        <v>0</v>
      </c>
    </row>
    <row r="60" spans="1:15" s="36" customFormat="1" ht="12.75">
      <c r="A60" s="33" t="s">
        <v>94</v>
      </c>
      <c r="B60" s="34">
        <v>39</v>
      </c>
      <c r="C60" s="34">
        <v>16</v>
      </c>
      <c r="D60" s="35">
        <f t="shared" si="0"/>
        <v>0.41025641025641024</v>
      </c>
      <c r="E60" s="34">
        <v>5</v>
      </c>
      <c r="F60" s="35">
        <f t="shared" si="1"/>
        <v>0.1282051282051282</v>
      </c>
      <c r="G60" s="34">
        <v>2</v>
      </c>
      <c r="H60" s="35">
        <f t="shared" si="2"/>
        <v>0.05128205128205128</v>
      </c>
      <c r="I60" s="35">
        <f t="shared" si="3"/>
        <v>0.17948717948717946</v>
      </c>
      <c r="J60" s="34">
        <v>1</v>
      </c>
      <c r="K60" s="35">
        <f t="shared" si="4"/>
        <v>0.02564102564102564</v>
      </c>
      <c r="L60" s="34">
        <v>1</v>
      </c>
      <c r="M60" s="35">
        <f t="shared" si="5"/>
        <v>0.02564102564102564</v>
      </c>
      <c r="N60" s="34">
        <v>7</v>
      </c>
      <c r="O60" s="35">
        <f t="shared" si="6"/>
        <v>0.1794871794871795</v>
      </c>
    </row>
    <row r="61" spans="1:15" s="36" customFormat="1" ht="12.75">
      <c r="A61" s="33" t="s">
        <v>95</v>
      </c>
      <c r="B61" s="34">
        <v>74</v>
      </c>
      <c r="C61" s="34">
        <v>46</v>
      </c>
      <c r="D61" s="35">
        <f t="shared" si="0"/>
        <v>0.6216216216216216</v>
      </c>
      <c r="E61" s="34">
        <v>25</v>
      </c>
      <c r="F61" s="35">
        <f t="shared" si="1"/>
        <v>0.33783783783783783</v>
      </c>
      <c r="G61" s="34">
        <v>9</v>
      </c>
      <c r="H61" s="35">
        <f t="shared" si="2"/>
        <v>0.12162162162162163</v>
      </c>
      <c r="I61" s="35">
        <f t="shared" si="3"/>
        <v>0.45945945945945943</v>
      </c>
      <c r="J61" s="34">
        <v>1</v>
      </c>
      <c r="K61" s="35">
        <f t="shared" si="4"/>
        <v>0.013513513513513514</v>
      </c>
      <c r="L61" s="34">
        <v>3</v>
      </c>
      <c r="M61" s="35">
        <f t="shared" si="5"/>
        <v>0.04054054054054054</v>
      </c>
      <c r="N61" s="34">
        <v>8</v>
      </c>
      <c r="O61" s="35">
        <f t="shared" si="6"/>
        <v>0.10810810810810811</v>
      </c>
    </row>
    <row r="62" spans="1:15" s="36" customFormat="1" ht="12.75">
      <c r="A62" s="33" t="s">
        <v>96</v>
      </c>
      <c r="B62" s="34">
        <v>138</v>
      </c>
      <c r="C62" s="34">
        <v>72</v>
      </c>
      <c r="D62" s="35">
        <f t="shared" si="0"/>
        <v>0.5217391304347826</v>
      </c>
      <c r="E62" s="34">
        <v>39</v>
      </c>
      <c r="F62" s="35">
        <f t="shared" si="1"/>
        <v>0.2826086956521739</v>
      </c>
      <c r="G62" s="34">
        <v>9</v>
      </c>
      <c r="H62" s="35">
        <f t="shared" si="2"/>
        <v>0.06521739130434782</v>
      </c>
      <c r="I62" s="35">
        <f t="shared" si="3"/>
        <v>0.34782608695652173</v>
      </c>
      <c r="J62" s="34">
        <v>3</v>
      </c>
      <c r="K62" s="35">
        <f t="shared" si="4"/>
        <v>0.021739130434782608</v>
      </c>
      <c r="L62" s="34">
        <v>4</v>
      </c>
      <c r="M62" s="35">
        <f t="shared" si="5"/>
        <v>0.028985507246376812</v>
      </c>
      <c r="N62" s="34">
        <v>17</v>
      </c>
      <c r="O62" s="35">
        <f t="shared" si="6"/>
        <v>0.12318840579710146</v>
      </c>
    </row>
    <row r="63" spans="1:15" s="36" customFormat="1" ht="12.75">
      <c r="A63" s="33" t="s">
        <v>97</v>
      </c>
      <c r="B63" s="34">
        <v>41</v>
      </c>
      <c r="C63" s="34">
        <v>5</v>
      </c>
      <c r="D63" s="35">
        <f t="shared" si="0"/>
        <v>0.12195121951219512</v>
      </c>
      <c r="E63" s="34">
        <v>1</v>
      </c>
      <c r="F63" s="35">
        <f t="shared" si="1"/>
        <v>0.024390243902439025</v>
      </c>
      <c r="G63" s="34"/>
      <c r="H63" s="35">
        <f t="shared" si="2"/>
        <v>0</v>
      </c>
      <c r="I63" s="35">
        <f t="shared" si="3"/>
        <v>0.024390243902439025</v>
      </c>
      <c r="J63" s="34"/>
      <c r="K63" s="35">
        <f t="shared" si="4"/>
        <v>0</v>
      </c>
      <c r="L63" s="34"/>
      <c r="M63" s="35">
        <f t="shared" si="5"/>
        <v>0</v>
      </c>
      <c r="N63" s="34">
        <v>4</v>
      </c>
      <c r="O63" s="35">
        <f t="shared" si="6"/>
        <v>0.0975609756097561</v>
      </c>
    </row>
    <row r="64" spans="1:15" s="36" customFormat="1" ht="12.75">
      <c r="A64" s="33" t="s">
        <v>98</v>
      </c>
      <c r="B64" s="34">
        <v>34</v>
      </c>
      <c r="C64" s="34">
        <v>18</v>
      </c>
      <c r="D64" s="35">
        <f t="shared" si="0"/>
        <v>0.5294117647058824</v>
      </c>
      <c r="E64" s="34">
        <v>6</v>
      </c>
      <c r="F64" s="35">
        <f t="shared" si="1"/>
        <v>0.17647058823529413</v>
      </c>
      <c r="G64" s="34">
        <v>2</v>
      </c>
      <c r="H64" s="35">
        <f t="shared" si="2"/>
        <v>0.058823529411764705</v>
      </c>
      <c r="I64" s="35">
        <f t="shared" si="3"/>
        <v>0.23529411764705882</v>
      </c>
      <c r="J64" s="34"/>
      <c r="K64" s="35">
        <f t="shared" si="4"/>
        <v>0</v>
      </c>
      <c r="L64" s="34">
        <v>4</v>
      </c>
      <c r="M64" s="35">
        <f t="shared" si="5"/>
        <v>0.11764705882352941</v>
      </c>
      <c r="N64" s="34">
        <v>6</v>
      </c>
      <c r="O64" s="35">
        <f t="shared" si="6"/>
        <v>0.17647058823529413</v>
      </c>
    </row>
    <row r="65" spans="1:15" s="36" customFormat="1" ht="12.75">
      <c r="A65" s="33" t="s">
        <v>99</v>
      </c>
      <c r="B65" s="34">
        <v>5</v>
      </c>
      <c r="C65" s="34">
        <v>3</v>
      </c>
      <c r="D65" s="35">
        <f t="shared" si="0"/>
        <v>0.6</v>
      </c>
      <c r="E65" s="34">
        <v>1</v>
      </c>
      <c r="F65" s="35">
        <f t="shared" si="1"/>
        <v>0.2</v>
      </c>
      <c r="G65" s="34"/>
      <c r="H65" s="35">
        <f t="shared" si="2"/>
        <v>0</v>
      </c>
      <c r="I65" s="35">
        <f t="shared" si="3"/>
        <v>0.2</v>
      </c>
      <c r="J65" s="34">
        <v>1</v>
      </c>
      <c r="K65" s="35">
        <f t="shared" si="4"/>
        <v>0.2</v>
      </c>
      <c r="L65" s="34"/>
      <c r="M65" s="35">
        <f t="shared" si="5"/>
        <v>0</v>
      </c>
      <c r="N65" s="34">
        <v>1</v>
      </c>
      <c r="O65" s="35">
        <f t="shared" si="6"/>
        <v>0.2</v>
      </c>
    </row>
    <row r="66" spans="1:15" s="36" customFormat="1" ht="12.75">
      <c r="A66" s="33" t="s">
        <v>100</v>
      </c>
      <c r="B66" s="34">
        <v>34</v>
      </c>
      <c r="C66" s="34">
        <v>24</v>
      </c>
      <c r="D66" s="35">
        <f t="shared" si="0"/>
        <v>0.7058823529411765</v>
      </c>
      <c r="E66" s="34">
        <v>3</v>
      </c>
      <c r="F66" s="35">
        <f t="shared" si="1"/>
        <v>0.08823529411764706</v>
      </c>
      <c r="G66" s="34">
        <v>4</v>
      </c>
      <c r="H66" s="35">
        <f t="shared" si="2"/>
        <v>0.11764705882352941</v>
      </c>
      <c r="I66" s="35">
        <f t="shared" si="3"/>
        <v>0.20588235294117646</v>
      </c>
      <c r="J66" s="34">
        <v>3</v>
      </c>
      <c r="K66" s="35">
        <f t="shared" si="4"/>
        <v>0.08823529411764706</v>
      </c>
      <c r="L66" s="34">
        <v>4</v>
      </c>
      <c r="M66" s="35">
        <f t="shared" si="5"/>
        <v>0.11764705882352941</v>
      </c>
      <c r="N66" s="34">
        <v>10</v>
      </c>
      <c r="O66" s="35">
        <f t="shared" si="6"/>
        <v>0.29411764705882354</v>
      </c>
    </row>
    <row r="67" spans="1:15" s="36" customFormat="1" ht="12.75">
      <c r="A67" s="33" t="s">
        <v>101</v>
      </c>
      <c r="B67" s="34">
        <v>127</v>
      </c>
      <c r="C67" s="34">
        <v>44</v>
      </c>
      <c r="D67" s="35">
        <f t="shared" si="0"/>
        <v>0.3464566929133858</v>
      </c>
      <c r="E67" s="34">
        <v>22</v>
      </c>
      <c r="F67" s="35">
        <f t="shared" si="1"/>
        <v>0.1732283464566929</v>
      </c>
      <c r="G67" s="34">
        <v>6</v>
      </c>
      <c r="H67" s="35">
        <f t="shared" si="2"/>
        <v>0.047244094488188976</v>
      </c>
      <c r="I67" s="35">
        <f t="shared" si="3"/>
        <v>0.2204724409448819</v>
      </c>
      <c r="J67" s="34">
        <v>3</v>
      </c>
      <c r="K67" s="35">
        <f t="shared" si="4"/>
        <v>0.023622047244094488</v>
      </c>
      <c r="L67" s="34">
        <v>1</v>
      </c>
      <c r="M67" s="35">
        <f t="shared" si="5"/>
        <v>0.007874015748031496</v>
      </c>
      <c r="N67" s="34">
        <v>12</v>
      </c>
      <c r="O67" s="35">
        <f t="shared" si="6"/>
        <v>0.09448818897637795</v>
      </c>
    </row>
    <row r="68" spans="1:15" s="36" customFormat="1" ht="12.75">
      <c r="A68" s="33" t="s">
        <v>109</v>
      </c>
      <c r="B68" s="34">
        <v>34</v>
      </c>
      <c r="C68" s="34">
        <v>0</v>
      </c>
      <c r="D68" s="35">
        <f t="shared" si="0"/>
        <v>0</v>
      </c>
      <c r="E68" s="34"/>
      <c r="F68" s="35">
        <f t="shared" si="1"/>
        <v>0</v>
      </c>
      <c r="G68" s="34"/>
      <c r="H68" s="35">
        <f t="shared" si="2"/>
        <v>0</v>
      </c>
      <c r="I68" s="35">
        <f t="shared" si="3"/>
        <v>0</v>
      </c>
      <c r="J68" s="34"/>
      <c r="K68" s="35">
        <f t="shared" si="4"/>
        <v>0</v>
      </c>
      <c r="L68" s="34"/>
      <c r="M68" s="35">
        <f t="shared" si="5"/>
        <v>0</v>
      </c>
      <c r="N68" s="34"/>
      <c r="O68" s="35">
        <f t="shared" si="6"/>
        <v>0</v>
      </c>
    </row>
    <row r="69" spans="1:15" s="36" customFormat="1" ht="12.75">
      <c r="A69" s="33" t="s">
        <v>41</v>
      </c>
      <c r="B69" s="34">
        <v>146</v>
      </c>
      <c r="C69" s="34">
        <v>34</v>
      </c>
      <c r="D69" s="35">
        <f aca="true" t="shared" si="7" ref="D69:D74">C69/B69</f>
        <v>0.2328767123287671</v>
      </c>
      <c r="E69" s="34">
        <v>10</v>
      </c>
      <c r="F69" s="35">
        <f aca="true" t="shared" si="8" ref="F69:F76">E69/B69</f>
        <v>0.0684931506849315</v>
      </c>
      <c r="G69" s="34">
        <v>2</v>
      </c>
      <c r="H69" s="35">
        <f aca="true" t="shared" si="9" ref="H69:H76">G69/B69</f>
        <v>0.0136986301369863</v>
      </c>
      <c r="I69" s="35">
        <f aca="true" t="shared" si="10" ref="I69:I76">F69+H69</f>
        <v>0.0821917808219178</v>
      </c>
      <c r="J69" s="34">
        <v>1</v>
      </c>
      <c r="K69" s="35">
        <f aca="true" t="shared" si="11" ref="K69:K76">J69/B69</f>
        <v>0.00684931506849315</v>
      </c>
      <c r="L69" s="34">
        <v>7</v>
      </c>
      <c r="M69" s="35">
        <f aca="true" t="shared" si="12" ref="M69:M76">L69/B69</f>
        <v>0.04794520547945205</v>
      </c>
      <c r="N69" s="34">
        <v>14</v>
      </c>
      <c r="O69" s="35">
        <f aca="true" t="shared" si="13" ref="O69:O76">N69/B69</f>
        <v>0.0958904109589041</v>
      </c>
    </row>
    <row r="70" spans="1:15" s="36" customFormat="1" ht="12.75">
      <c r="A70" s="33" t="s">
        <v>102</v>
      </c>
      <c r="B70" s="34">
        <v>13</v>
      </c>
      <c r="C70" s="34">
        <v>9</v>
      </c>
      <c r="D70" s="35">
        <f t="shared" si="7"/>
        <v>0.6923076923076923</v>
      </c>
      <c r="E70" s="34">
        <v>6</v>
      </c>
      <c r="F70" s="35">
        <f t="shared" si="8"/>
        <v>0.46153846153846156</v>
      </c>
      <c r="G70" s="34"/>
      <c r="H70" s="35">
        <f t="shared" si="9"/>
        <v>0</v>
      </c>
      <c r="I70" s="35">
        <f t="shared" si="10"/>
        <v>0.46153846153846156</v>
      </c>
      <c r="J70" s="34"/>
      <c r="K70" s="35">
        <f t="shared" si="11"/>
        <v>0</v>
      </c>
      <c r="L70" s="34"/>
      <c r="M70" s="35">
        <f t="shared" si="12"/>
        <v>0</v>
      </c>
      <c r="N70" s="34">
        <v>3</v>
      </c>
      <c r="O70" s="35">
        <f t="shared" si="13"/>
        <v>0.23076923076923078</v>
      </c>
    </row>
    <row r="71" spans="1:15" s="36" customFormat="1" ht="12.75">
      <c r="A71" s="33" t="s">
        <v>103</v>
      </c>
      <c r="B71" s="34">
        <v>22</v>
      </c>
      <c r="C71" s="34">
        <v>6</v>
      </c>
      <c r="D71" s="35">
        <f t="shared" si="7"/>
        <v>0.2727272727272727</v>
      </c>
      <c r="E71" s="34"/>
      <c r="F71" s="35">
        <f t="shared" si="8"/>
        <v>0</v>
      </c>
      <c r="G71" s="34">
        <v>2</v>
      </c>
      <c r="H71" s="35">
        <f t="shared" si="9"/>
        <v>0.09090909090909091</v>
      </c>
      <c r="I71" s="35">
        <f t="shared" si="10"/>
        <v>0.09090909090909091</v>
      </c>
      <c r="J71" s="34"/>
      <c r="K71" s="35">
        <f t="shared" si="11"/>
        <v>0</v>
      </c>
      <c r="L71" s="34">
        <v>1</v>
      </c>
      <c r="M71" s="35">
        <f t="shared" si="12"/>
        <v>0.045454545454545456</v>
      </c>
      <c r="N71" s="34">
        <v>3</v>
      </c>
      <c r="O71" s="35">
        <f t="shared" si="13"/>
        <v>0.13636363636363635</v>
      </c>
    </row>
    <row r="72" spans="1:15" s="36" customFormat="1" ht="12.75">
      <c r="A72" s="33" t="s">
        <v>104</v>
      </c>
      <c r="B72" s="34">
        <v>146</v>
      </c>
      <c r="C72" s="34">
        <v>27</v>
      </c>
      <c r="D72" s="35">
        <f t="shared" si="7"/>
        <v>0.18493150684931506</v>
      </c>
      <c r="E72" s="34">
        <v>6</v>
      </c>
      <c r="F72" s="35">
        <f t="shared" si="8"/>
        <v>0.0410958904109589</v>
      </c>
      <c r="G72" s="34">
        <v>4</v>
      </c>
      <c r="H72" s="35">
        <f t="shared" si="9"/>
        <v>0.0273972602739726</v>
      </c>
      <c r="I72" s="35">
        <f t="shared" si="10"/>
        <v>0.0684931506849315</v>
      </c>
      <c r="J72" s="34">
        <v>2</v>
      </c>
      <c r="K72" s="35">
        <f t="shared" si="11"/>
        <v>0.0136986301369863</v>
      </c>
      <c r="L72" s="34">
        <v>2</v>
      </c>
      <c r="M72" s="35">
        <f t="shared" si="12"/>
        <v>0.0136986301369863</v>
      </c>
      <c r="N72" s="34">
        <v>13</v>
      </c>
      <c r="O72" s="35">
        <f t="shared" si="13"/>
        <v>0.08904109589041095</v>
      </c>
    </row>
    <row r="73" spans="1:15" s="36" customFormat="1" ht="12.75">
      <c r="A73" s="33" t="s">
        <v>105</v>
      </c>
      <c r="B73" s="34">
        <v>43</v>
      </c>
      <c r="C73" s="34">
        <v>12</v>
      </c>
      <c r="D73" s="35">
        <f t="shared" si="7"/>
        <v>0.27906976744186046</v>
      </c>
      <c r="E73" s="34">
        <v>1</v>
      </c>
      <c r="F73" s="35">
        <f t="shared" si="8"/>
        <v>0.023255813953488372</v>
      </c>
      <c r="G73" s="34">
        <v>1</v>
      </c>
      <c r="H73" s="35">
        <f t="shared" si="9"/>
        <v>0.023255813953488372</v>
      </c>
      <c r="I73" s="35">
        <f t="shared" si="10"/>
        <v>0.046511627906976744</v>
      </c>
      <c r="J73" s="34"/>
      <c r="K73" s="35">
        <f t="shared" si="11"/>
        <v>0</v>
      </c>
      <c r="L73" s="34">
        <v>4</v>
      </c>
      <c r="M73" s="35">
        <f t="shared" si="12"/>
        <v>0.09302325581395349</v>
      </c>
      <c r="N73" s="34">
        <v>6</v>
      </c>
      <c r="O73" s="35">
        <f t="shared" si="13"/>
        <v>0.13953488372093023</v>
      </c>
    </row>
    <row r="74" spans="1:15" s="36" customFormat="1" ht="12.75">
      <c r="A74" s="33" t="s">
        <v>106</v>
      </c>
      <c r="B74" s="34">
        <v>10</v>
      </c>
      <c r="C74" s="34">
        <v>9</v>
      </c>
      <c r="D74" s="35">
        <f t="shared" si="7"/>
        <v>0.9</v>
      </c>
      <c r="E74" s="34"/>
      <c r="F74" s="35">
        <f t="shared" si="8"/>
        <v>0</v>
      </c>
      <c r="G74" s="34"/>
      <c r="H74" s="35">
        <f t="shared" si="9"/>
        <v>0</v>
      </c>
      <c r="I74" s="35">
        <f t="shared" si="10"/>
        <v>0</v>
      </c>
      <c r="J74" s="34"/>
      <c r="K74" s="35">
        <f t="shared" si="11"/>
        <v>0</v>
      </c>
      <c r="L74" s="34"/>
      <c r="M74" s="35">
        <f t="shared" si="12"/>
        <v>0</v>
      </c>
      <c r="N74" s="34">
        <v>9</v>
      </c>
      <c r="O74" s="35">
        <f t="shared" si="13"/>
        <v>0.9</v>
      </c>
    </row>
    <row r="75" spans="1:15" s="36" customFormat="1" ht="12.75">
      <c r="A75" s="33" t="s">
        <v>107</v>
      </c>
      <c r="B75" s="34">
        <v>4</v>
      </c>
      <c r="C75" s="34">
        <v>3</v>
      </c>
      <c r="D75" s="35">
        <f>C75/B75</f>
        <v>0.75</v>
      </c>
      <c r="E75" s="34"/>
      <c r="F75" s="35">
        <f t="shared" si="8"/>
        <v>0</v>
      </c>
      <c r="G75" s="34"/>
      <c r="H75" s="35">
        <f t="shared" si="9"/>
        <v>0</v>
      </c>
      <c r="I75" s="35">
        <f t="shared" si="10"/>
        <v>0</v>
      </c>
      <c r="J75" s="34">
        <v>1</v>
      </c>
      <c r="K75" s="35">
        <f t="shared" si="11"/>
        <v>0.25</v>
      </c>
      <c r="L75" s="34"/>
      <c r="M75" s="35">
        <f t="shared" si="12"/>
        <v>0</v>
      </c>
      <c r="N75" s="34">
        <v>2</v>
      </c>
      <c r="O75" s="35">
        <f t="shared" si="13"/>
        <v>0.5</v>
      </c>
    </row>
    <row r="76" spans="1:15" s="44" customFormat="1" ht="15">
      <c r="A76" s="41" t="s">
        <v>9</v>
      </c>
      <c r="B76" s="42">
        <f>SUM(B4:B75)</f>
        <v>3132</v>
      </c>
      <c r="C76" s="42">
        <f>SUM(C4:C75)</f>
        <v>1223</v>
      </c>
      <c r="D76" s="43">
        <f>C76/B76</f>
        <v>0.390485312899106</v>
      </c>
      <c r="E76" s="42">
        <v>423</v>
      </c>
      <c r="F76" s="35">
        <f t="shared" si="8"/>
        <v>0.13505747126436782</v>
      </c>
      <c r="G76" s="42">
        <v>149</v>
      </c>
      <c r="H76" s="35">
        <f t="shared" si="9"/>
        <v>0.047573435504469984</v>
      </c>
      <c r="I76" s="35">
        <f t="shared" si="10"/>
        <v>0.1826309067688378</v>
      </c>
      <c r="J76" s="42">
        <v>59</v>
      </c>
      <c r="K76" s="35">
        <f t="shared" si="11"/>
        <v>0.018837803320561942</v>
      </c>
      <c r="L76" s="42">
        <v>127</v>
      </c>
      <c r="M76" s="35">
        <f t="shared" si="12"/>
        <v>0.040549169859514685</v>
      </c>
      <c r="N76" s="42">
        <v>465</v>
      </c>
      <c r="O76" s="35">
        <f t="shared" si="13"/>
        <v>0.14846743295019157</v>
      </c>
    </row>
  </sheetData>
  <sheetProtection/>
  <mergeCells count="7">
    <mergeCell ref="A1:O1"/>
    <mergeCell ref="A2:O2"/>
    <mergeCell ref="E3:F3"/>
    <mergeCell ref="G3:H3"/>
    <mergeCell ref="J3:K3"/>
    <mergeCell ref="L3:M3"/>
    <mergeCell ref="N3:O3"/>
  </mergeCells>
  <printOptions/>
  <pageMargins left="0.7" right="0.7" top="0.75" bottom="0.75" header="0.3" footer="0.3"/>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P76"/>
  <sheetViews>
    <sheetView tabSelected="1" zoomScalePageLayoutView="0" workbookViewId="0" topLeftCell="A1">
      <selection activeCell="T13" sqref="T13"/>
    </sheetView>
  </sheetViews>
  <sheetFormatPr defaultColWidth="9.140625" defaultRowHeight="15"/>
  <cols>
    <col min="1" max="1" width="26.28125" style="1" customWidth="1"/>
    <col min="2" max="2" width="15.00390625" style="8" customWidth="1"/>
    <col min="3" max="4" width="11.140625" style="8" customWidth="1"/>
    <col min="5" max="16" width="9.140625" style="8" customWidth="1"/>
    <col min="17" max="16384" width="9.140625" style="1" customWidth="1"/>
  </cols>
  <sheetData>
    <row r="1" spans="1:14" ht="30.75" customHeight="1">
      <c r="A1" s="55" t="s">
        <v>112</v>
      </c>
      <c r="B1" s="56"/>
      <c r="C1" s="56"/>
      <c r="D1" s="56"/>
      <c r="E1" s="56"/>
      <c r="F1" s="56"/>
      <c r="G1" s="56"/>
      <c r="H1" s="56"/>
      <c r="I1" s="56"/>
      <c r="J1" s="56"/>
      <c r="K1" s="56"/>
      <c r="L1" s="56"/>
      <c r="M1" s="56"/>
      <c r="N1" s="56"/>
    </row>
    <row r="2" spans="1:16" s="2" customFormat="1" ht="20.25" customHeight="1">
      <c r="A2" s="60" t="s">
        <v>11</v>
      </c>
      <c r="B2" s="60"/>
      <c r="C2" s="60"/>
      <c r="D2" s="60"/>
      <c r="E2" s="60"/>
      <c r="F2" s="60"/>
      <c r="G2" s="60"/>
      <c r="H2" s="60"/>
      <c r="I2" s="60"/>
      <c r="J2" s="60"/>
      <c r="K2" s="60"/>
      <c r="L2" s="60"/>
      <c r="M2" s="60"/>
      <c r="N2" s="60"/>
      <c r="O2" s="9"/>
      <c r="P2" s="9"/>
    </row>
    <row r="3" spans="1:16" s="3" customFormat="1" ht="25.5" customHeight="1">
      <c r="A3" s="10" t="s">
        <v>14</v>
      </c>
      <c r="B3" s="11" t="s">
        <v>3</v>
      </c>
      <c r="C3" s="11" t="s">
        <v>2</v>
      </c>
      <c r="D3" s="11" t="s">
        <v>1</v>
      </c>
      <c r="E3" s="61" t="s">
        <v>20</v>
      </c>
      <c r="F3" s="61"/>
      <c r="G3" s="61" t="s">
        <v>21</v>
      </c>
      <c r="H3" s="61"/>
      <c r="I3" s="61" t="s">
        <v>22</v>
      </c>
      <c r="J3" s="61"/>
      <c r="K3" s="61" t="s">
        <v>23</v>
      </c>
      <c r="L3" s="61"/>
      <c r="M3" s="61" t="s">
        <v>18</v>
      </c>
      <c r="N3" s="61"/>
      <c r="O3" s="61" t="s">
        <v>19</v>
      </c>
      <c r="P3" s="61"/>
    </row>
    <row r="4" spans="1:16" s="3" customFormat="1" ht="12.75">
      <c r="A4" s="12" t="s">
        <v>43</v>
      </c>
      <c r="B4" s="13">
        <v>1</v>
      </c>
      <c r="C4" s="13"/>
      <c r="D4" s="14">
        <f>C4/B4</f>
        <v>0</v>
      </c>
      <c r="E4" s="13"/>
      <c r="F4" s="14">
        <f>E4/B4</f>
        <v>0</v>
      </c>
      <c r="G4" s="13"/>
      <c r="H4" s="14">
        <f>G4/B4</f>
        <v>0</v>
      </c>
      <c r="I4" s="13"/>
      <c r="J4" s="14">
        <f>I4/B4</f>
        <v>0</v>
      </c>
      <c r="K4" s="13"/>
      <c r="L4" s="14">
        <f>K4/B4</f>
        <v>0</v>
      </c>
      <c r="M4" s="13"/>
      <c r="N4" s="14">
        <f>M4/B4</f>
        <v>0</v>
      </c>
      <c r="O4" s="13"/>
      <c r="P4" s="14">
        <f>O4/B4</f>
        <v>0</v>
      </c>
    </row>
    <row r="5" spans="1:16" ht="14.25">
      <c r="A5" s="12" t="s">
        <v>44</v>
      </c>
      <c r="B5" s="13">
        <v>3</v>
      </c>
      <c r="C5" s="13"/>
      <c r="D5" s="14">
        <f aca="true" t="shared" si="0" ref="D5:D68">C5/B5</f>
        <v>0</v>
      </c>
      <c r="E5" s="13"/>
      <c r="F5" s="14">
        <f>E5/B5</f>
        <v>0</v>
      </c>
      <c r="G5" s="13"/>
      <c r="H5" s="14">
        <f>G5/B5</f>
        <v>0</v>
      </c>
      <c r="I5" s="13"/>
      <c r="J5" s="14">
        <f>I5/B5</f>
        <v>0</v>
      </c>
      <c r="K5" s="13"/>
      <c r="L5" s="14">
        <f>K5/B5</f>
        <v>0</v>
      </c>
      <c r="M5" s="13"/>
      <c r="N5" s="14">
        <f>M5/B5</f>
        <v>0</v>
      </c>
      <c r="O5" s="13"/>
      <c r="P5" s="14">
        <f>O5/B5</f>
        <v>0</v>
      </c>
    </row>
    <row r="6" spans="1:16" ht="14.25">
      <c r="A6" s="12" t="s">
        <v>45</v>
      </c>
      <c r="B6" s="13">
        <v>8</v>
      </c>
      <c r="C6" s="13">
        <v>3</v>
      </c>
      <c r="D6" s="14">
        <f t="shared" si="0"/>
        <v>0.375</v>
      </c>
      <c r="E6" s="13">
        <v>2</v>
      </c>
      <c r="F6" s="14">
        <f>E6/B6</f>
        <v>0.25</v>
      </c>
      <c r="G6" s="13"/>
      <c r="H6" s="14">
        <f>G6/B6</f>
        <v>0</v>
      </c>
      <c r="I6" s="13"/>
      <c r="J6" s="14">
        <f>I6/B6</f>
        <v>0</v>
      </c>
      <c r="K6" s="13"/>
      <c r="L6" s="14">
        <f>K6/B6</f>
        <v>0</v>
      </c>
      <c r="M6" s="13"/>
      <c r="N6" s="14">
        <f>M6/B6</f>
        <v>0</v>
      </c>
      <c r="O6" s="13">
        <v>1</v>
      </c>
      <c r="P6" s="14">
        <f>O6/B6</f>
        <v>0.125</v>
      </c>
    </row>
    <row r="7" spans="1:16" ht="14.25">
      <c r="A7" s="12" t="s">
        <v>46</v>
      </c>
      <c r="B7" s="13">
        <v>76</v>
      </c>
      <c r="C7" s="13">
        <v>44</v>
      </c>
      <c r="D7" s="14">
        <f t="shared" si="0"/>
        <v>0.5789473684210527</v>
      </c>
      <c r="E7" s="13">
        <v>2</v>
      </c>
      <c r="F7" s="14">
        <f aca="true" t="shared" si="1" ref="F7:F70">E7/B7</f>
        <v>0.02631578947368421</v>
      </c>
      <c r="G7" s="13">
        <v>6</v>
      </c>
      <c r="H7" s="14">
        <f aca="true" t="shared" si="2" ref="H7:H70">G7/B7</f>
        <v>0.07894736842105263</v>
      </c>
      <c r="I7" s="13">
        <v>8</v>
      </c>
      <c r="J7" s="14">
        <f aca="true" t="shared" si="3" ref="J7:J70">I7/B7</f>
        <v>0.10526315789473684</v>
      </c>
      <c r="K7" s="13">
        <v>11</v>
      </c>
      <c r="L7" s="14">
        <f aca="true" t="shared" si="4" ref="L7:L70">K7/B7</f>
        <v>0.14473684210526316</v>
      </c>
      <c r="M7" s="13">
        <v>4</v>
      </c>
      <c r="N7" s="14">
        <f aca="true" t="shared" si="5" ref="N7:N70">M7/B7</f>
        <v>0.05263157894736842</v>
      </c>
      <c r="O7" s="13">
        <v>13</v>
      </c>
      <c r="P7" s="14">
        <f aca="true" t="shared" si="6" ref="P7:P70">O7/B7</f>
        <v>0.17105263157894737</v>
      </c>
    </row>
    <row r="8" spans="1:16" ht="14.25">
      <c r="A8" s="12" t="s">
        <v>47</v>
      </c>
      <c r="B8" s="13">
        <v>40</v>
      </c>
      <c r="C8" s="13">
        <v>31</v>
      </c>
      <c r="D8" s="14">
        <f t="shared" si="0"/>
        <v>0.775</v>
      </c>
      <c r="E8" s="13">
        <v>16</v>
      </c>
      <c r="F8" s="14">
        <f t="shared" si="1"/>
        <v>0.4</v>
      </c>
      <c r="G8" s="13">
        <v>3</v>
      </c>
      <c r="H8" s="14">
        <f t="shared" si="2"/>
        <v>0.075</v>
      </c>
      <c r="I8" s="13">
        <v>1</v>
      </c>
      <c r="J8" s="14">
        <f t="shared" si="3"/>
        <v>0.025</v>
      </c>
      <c r="K8" s="13"/>
      <c r="L8" s="14">
        <f t="shared" si="4"/>
        <v>0</v>
      </c>
      <c r="M8" s="13"/>
      <c r="N8" s="14">
        <f t="shared" si="5"/>
        <v>0</v>
      </c>
      <c r="O8" s="13">
        <v>11</v>
      </c>
      <c r="P8" s="14">
        <f t="shared" si="6"/>
        <v>0.275</v>
      </c>
    </row>
    <row r="9" spans="1:16" ht="14.25">
      <c r="A9" s="12" t="s">
        <v>48</v>
      </c>
      <c r="B9" s="13">
        <v>11</v>
      </c>
      <c r="C9" s="13">
        <v>6</v>
      </c>
      <c r="D9" s="14">
        <f t="shared" si="0"/>
        <v>0.5454545454545454</v>
      </c>
      <c r="E9" s="13">
        <v>4</v>
      </c>
      <c r="F9" s="14">
        <f t="shared" si="1"/>
        <v>0.36363636363636365</v>
      </c>
      <c r="G9" s="13"/>
      <c r="H9" s="14">
        <f t="shared" si="2"/>
        <v>0</v>
      </c>
      <c r="I9" s="13"/>
      <c r="J9" s="14">
        <f t="shared" si="3"/>
        <v>0</v>
      </c>
      <c r="K9" s="13">
        <v>1</v>
      </c>
      <c r="L9" s="14">
        <f t="shared" si="4"/>
        <v>0.09090909090909091</v>
      </c>
      <c r="M9" s="13">
        <v>1</v>
      </c>
      <c r="N9" s="14">
        <f t="shared" si="5"/>
        <v>0.09090909090909091</v>
      </c>
      <c r="O9" s="13"/>
      <c r="P9" s="14">
        <f t="shared" si="6"/>
        <v>0</v>
      </c>
    </row>
    <row r="10" spans="1:16" ht="14.25">
      <c r="A10" s="12" t="s">
        <v>49</v>
      </c>
      <c r="B10" s="13">
        <v>6</v>
      </c>
      <c r="C10" s="13">
        <v>2</v>
      </c>
      <c r="D10" s="14">
        <f t="shared" si="0"/>
        <v>0.3333333333333333</v>
      </c>
      <c r="E10" s="13">
        <v>1</v>
      </c>
      <c r="F10" s="14">
        <f t="shared" si="1"/>
        <v>0.16666666666666666</v>
      </c>
      <c r="G10" s="13"/>
      <c r="H10" s="14">
        <f t="shared" si="2"/>
        <v>0</v>
      </c>
      <c r="I10" s="13">
        <v>1</v>
      </c>
      <c r="J10" s="14">
        <f t="shared" si="3"/>
        <v>0.16666666666666666</v>
      </c>
      <c r="K10" s="13"/>
      <c r="L10" s="14">
        <f t="shared" si="4"/>
        <v>0</v>
      </c>
      <c r="M10" s="13"/>
      <c r="N10" s="14">
        <f t="shared" si="5"/>
        <v>0</v>
      </c>
      <c r="O10" s="13"/>
      <c r="P10" s="14">
        <f t="shared" si="6"/>
        <v>0</v>
      </c>
    </row>
    <row r="11" spans="1:16" ht="14.25">
      <c r="A11" s="12" t="s">
        <v>50</v>
      </c>
      <c r="B11" s="13">
        <v>49</v>
      </c>
      <c r="C11" s="13">
        <v>32</v>
      </c>
      <c r="D11" s="14">
        <f t="shared" si="0"/>
        <v>0.6530612244897959</v>
      </c>
      <c r="E11" s="13">
        <v>19</v>
      </c>
      <c r="F11" s="14">
        <f t="shared" si="1"/>
        <v>0.3877551020408163</v>
      </c>
      <c r="G11" s="13">
        <v>3</v>
      </c>
      <c r="H11" s="14">
        <f t="shared" si="2"/>
        <v>0.061224489795918366</v>
      </c>
      <c r="I11" s="13">
        <v>1</v>
      </c>
      <c r="J11" s="14">
        <f t="shared" si="3"/>
        <v>0.02040816326530612</v>
      </c>
      <c r="K11" s="13">
        <v>1</v>
      </c>
      <c r="L11" s="14">
        <f t="shared" si="4"/>
        <v>0.02040816326530612</v>
      </c>
      <c r="M11" s="13">
        <v>2</v>
      </c>
      <c r="N11" s="14">
        <f t="shared" si="5"/>
        <v>0.04081632653061224</v>
      </c>
      <c r="O11" s="13">
        <v>6</v>
      </c>
      <c r="P11" s="14">
        <f t="shared" si="6"/>
        <v>0.12244897959183673</v>
      </c>
    </row>
    <row r="12" spans="1:16" ht="14.25">
      <c r="A12" s="12" t="s">
        <v>51</v>
      </c>
      <c r="B12" s="13">
        <v>189</v>
      </c>
      <c r="C12" s="13">
        <v>15</v>
      </c>
      <c r="D12" s="14">
        <f t="shared" si="0"/>
        <v>0.07936507936507936</v>
      </c>
      <c r="E12" s="13">
        <v>11</v>
      </c>
      <c r="F12" s="14">
        <f t="shared" si="1"/>
        <v>0.0582010582010582</v>
      </c>
      <c r="G12" s="13">
        <v>1</v>
      </c>
      <c r="H12" s="14">
        <f t="shared" si="2"/>
        <v>0.005291005291005291</v>
      </c>
      <c r="I12" s="13"/>
      <c r="J12" s="14">
        <f t="shared" si="3"/>
        <v>0</v>
      </c>
      <c r="K12" s="13">
        <v>3</v>
      </c>
      <c r="L12" s="14">
        <f t="shared" si="4"/>
        <v>0.015873015873015872</v>
      </c>
      <c r="M12" s="13"/>
      <c r="N12" s="14">
        <f t="shared" si="5"/>
        <v>0</v>
      </c>
      <c r="O12" s="13"/>
      <c r="P12" s="14">
        <f t="shared" si="6"/>
        <v>0</v>
      </c>
    </row>
    <row r="13" spans="1:16" ht="14.25">
      <c r="A13" s="12" t="s">
        <v>52</v>
      </c>
      <c r="B13" s="13">
        <v>13</v>
      </c>
      <c r="C13" s="13">
        <v>1</v>
      </c>
      <c r="D13" s="14">
        <f t="shared" si="0"/>
        <v>0.07692307692307693</v>
      </c>
      <c r="E13" s="13"/>
      <c r="F13" s="14">
        <f t="shared" si="1"/>
        <v>0</v>
      </c>
      <c r="G13" s="13"/>
      <c r="H13" s="14">
        <f t="shared" si="2"/>
        <v>0</v>
      </c>
      <c r="I13" s="13"/>
      <c r="J13" s="14">
        <f t="shared" si="3"/>
        <v>0</v>
      </c>
      <c r="K13" s="13"/>
      <c r="L13" s="14">
        <f t="shared" si="4"/>
        <v>0</v>
      </c>
      <c r="M13" s="13"/>
      <c r="N13" s="14">
        <f t="shared" si="5"/>
        <v>0</v>
      </c>
      <c r="O13" s="13">
        <v>1</v>
      </c>
      <c r="P13" s="14">
        <f t="shared" si="6"/>
        <v>0.07692307692307693</v>
      </c>
    </row>
    <row r="14" spans="1:16" ht="14.25">
      <c r="A14" s="12" t="s">
        <v>110</v>
      </c>
      <c r="B14" s="13">
        <v>29</v>
      </c>
      <c r="C14" s="13"/>
      <c r="D14" s="14">
        <f t="shared" si="0"/>
        <v>0</v>
      </c>
      <c r="E14" s="13"/>
      <c r="F14" s="14">
        <f t="shared" si="1"/>
        <v>0</v>
      </c>
      <c r="G14" s="13"/>
      <c r="H14" s="14">
        <f t="shared" si="2"/>
        <v>0</v>
      </c>
      <c r="I14" s="13"/>
      <c r="J14" s="14">
        <f t="shared" si="3"/>
        <v>0</v>
      </c>
      <c r="K14" s="13"/>
      <c r="L14" s="14">
        <f t="shared" si="4"/>
        <v>0</v>
      </c>
      <c r="M14" s="13"/>
      <c r="N14" s="14">
        <f t="shared" si="5"/>
        <v>0</v>
      </c>
      <c r="O14" s="13"/>
      <c r="P14" s="14">
        <f t="shared" si="6"/>
        <v>0</v>
      </c>
    </row>
    <row r="15" spans="1:16" ht="14.25">
      <c r="A15" s="12" t="s">
        <v>53</v>
      </c>
      <c r="B15" s="13">
        <v>73</v>
      </c>
      <c r="C15" s="13">
        <v>32</v>
      </c>
      <c r="D15" s="14">
        <f t="shared" si="0"/>
        <v>0.4383561643835616</v>
      </c>
      <c r="E15" s="13">
        <v>13</v>
      </c>
      <c r="F15" s="14">
        <f t="shared" si="1"/>
        <v>0.1780821917808219</v>
      </c>
      <c r="G15" s="13">
        <v>4</v>
      </c>
      <c r="H15" s="14">
        <f t="shared" si="2"/>
        <v>0.0547945205479452</v>
      </c>
      <c r="I15" s="13">
        <v>2</v>
      </c>
      <c r="J15" s="14">
        <f t="shared" si="3"/>
        <v>0.0273972602739726</v>
      </c>
      <c r="K15" s="13">
        <v>1</v>
      </c>
      <c r="L15" s="14">
        <f t="shared" si="4"/>
        <v>0.0136986301369863</v>
      </c>
      <c r="M15" s="13">
        <v>2</v>
      </c>
      <c r="N15" s="14">
        <f t="shared" si="5"/>
        <v>0.0273972602739726</v>
      </c>
      <c r="O15" s="13">
        <v>10</v>
      </c>
      <c r="P15" s="14">
        <f t="shared" si="6"/>
        <v>0.136986301369863</v>
      </c>
    </row>
    <row r="16" spans="1:16" ht="14.25">
      <c r="A16" s="12" t="s">
        <v>54</v>
      </c>
      <c r="B16" s="13">
        <v>175</v>
      </c>
      <c r="C16" s="13">
        <v>83</v>
      </c>
      <c r="D16" s="14">
        <f t="shared" si="0"/>
        <v>0.4742857142857143</v>
      </c>
      <c r="E16" s="13">
        <v>36</v>
      </c>
      <c r="F16" s="14">
        <f t="shared" si="1"/>
        <v>0.2057142857142857</v>
      </c>
      <c r="G16" s="13">
        <v>10</v>
      </c>
      <c r="H16" s="14">
        <f t="shared" si="2"/>
        <v>0.05714285714285714</v>
      </c>
      <c r="I16" s="13">
        <v>8</v>
      </c>
      <c r="J16" s="14">
        <f t="shared" si="3"/>
        <v>0.045714285714285714</v>
      </c>
      <c r="K16" s="13">
        <v>5</v>
      </c>
      <c r="L16" s="14">
        <f t="shared" si="4"/>
        <v>0.02857142857142857</v>
      </c>
      <c r="M16" s="13">
        <v>9</v>
      </c>
      <c r="N16" s="14">
        <f t="shared" si="5"/>
        <v>0.05142857142857143</v>
      </c>
      <c r="O16" s="13">
        <v>15</v>
      </c>
      <c r="P16" s="14">
        <f t="shared" si="6"/>
        <v>0.08571428571428572</v>
      </c>
    </row>
    <row r="17" spans="1:16" ht="14.25">
      <c r="A17" s="12" t="s">
        <v>55</v>
      </c>
      <c r="B17" s="13">
        <v>9</v>
      </c>
      <c r="C17" s="13">
        <v>4</v>
      </c>
      <c r="D17" s="14">
        <f t="shared" si="0"/>
        <v>0.4444444444444444</v>
      </c>
      <c r="E17" s="13">
        <v>2</v>
      </c>
      <c r="F17" s="14">
        <f t="shared" si="1"/>
        <v>0.2222222222222222</v>
      </c>
      <c r="G17" s="13">
        <v>1</v>
      </c>
      <c r="H17" s="14">
        <f t="shared" si="2"/>
        <v>0.1111111111111111</v>
      </c>
      <c r="I17" s="13"/>
      <c r="J17" s="14">
        <f t="shared" si="3"/>
        <v>0</v>
      </c>
      <c r="K17" s="13"/>
      <c r="L17" s="14">
        <f t="shared" si="4"/>
        <v>0</v>
      </c>
      <c r="M17" s="13"/>
      <c r="N17" s="14">
        <f t="shared" si="5"/>
        <v>0</v>
      </c>
      <c r="O17" s="13">
        <v>1</v>
      </c>
      <c r="P17" s="14">
        <f t="shared" si="6"/>
        <v>0.1111111111111111</v>
      </c>
    </row>
    <row r="18" spans="1:16" ht="14.25">
      <c r="A18" s="12" t="s">
        <v>56</v>
      </c>
      <c r="B18" s="13">
        <v>11</v>
      </c>
      <c r="C18" s="13">
        <v>7</v>
      </c>
      <c r="D18" s="14">
        <f t="shared" si="0"/>
        <v>0.6363636363636364</v>
      </c>
      <c r="E18" s="13">
        <v>3</v>
      </c>
      <c r="F18" s="14">
        <f t="shared" si="1"/>
        <v>0.2727272727272727</v>
      </c>
      <c r="G18" s="13"/>
      <c r="H18" s="14">
        <f t="shared" si="2"/>
        <v>0</v>
      </c>
      <c r="I18" s="13"/>
      <c r="J18" s="14">
        <f t="shared" si="3"/>
        <v>0</v>
      </c>
      <c r="K18" s="13"/>
      <c r="L18" s="14">
        <f t="shared" si="4"/>
        <v>0</v>
      </c>
      <c r="M18" s="13">
        <v>1</v>
      </c>
      <c r="N18" s="14">
        <f t="shared" si="5"/>
        <v>0.09090909090909091</v>
      </c>
      <c r="O18" s="13">
        <v>3</v>
      </c>
      <c r="P18" s="14">
        <f t="shared" si="6"/>
        <v>0.2727272727272727</v>
      </c>
    </row>
    <row r="19" spans="1:16" ht="14.25">
      <c r="A19" s="12" t="s">
        <v>57</v>
      </c>
      <c r="B19" s="13">
        <v>42</v>
      </c>
      <c r="C19" s="13">
        <v>15</v>
      </c>
      <c r="D19" s="14">
        <f t="shared" si="0"/>
        <v>0.35714285714285715</v>
      </c>
      <c r="E19" s="13">
        <v>5</v>
      </c>
      <c r="F19" s="14">
        <f t="shared" si="1"/>
        <v>0.11904761904761904</v>
      </c>
      <c r="G19" s="13"/>
      <c r="H19" s="14">
        <f t="shared" si="2"/>
        <v>0</v>
      </c>
      <c r="I19" s="13">
        <v>3</v>
      </c>
      <c r="J19" s="14">
        <f t="shared" si="3"/>
        <v>0.07142857142857142</v>
      </c>
      <c r="K19" s="13">
        <v>2</v>
      </c>
      <c r="L19" s="14">
        <f t="shared" si="4"/>
        <v>0.047619047619047616</v>
      </c>
      <c r="M19" s="13">
        <v>4</v>
      </c>
      <c r="N19" s="14">
        <f t="shared" si="5"/>
        <v>0.09523809523809523</v>
      </c>
      <c r="O19" s="13">
        <v>1</v>
      </c>
      <c r="P19" s="14">
        <f t="shared" si="6"/>
        <v>0.023809523809523808</v>
      </c>
    </row>
    <row r="20" spans="1:16" ht="14.25">
      <c r="A20" s="12" t="s">
        <v>58</v>
      </c>
      <c r="B20" s="13">
        <v>121</v>
      </c>
      <c r="C20" s="13">
        <v>51</v>
      </c>
      <c r="D20" s="14">
        <f t="shared" si="0"/>
        <v>0.4214876033057851</v>
      </c>
      <c r="E20" s="13">
        <v>20</v>
      </c>
      <c r="F20" s="14">
        <f t="shared" si="1"/>
        <v>0.1652892561983471</v>
      </c>
      <c r="G20" s="13">
        <v>8</v>
      </c>
      <c r="H20" s="14">
        <f t="shared" si="2"/>
        <v>0.06611570247933884</v>
      </c>
      <c r="I20" s="13"/>
      <c r="J20" s="14">
        <f t="shared" si="3"/>
        <v>0</v>
      </c>
      <c r="K20" s="13">
        <v>7</v>
      </c>
      <c r="L20" s="14">
        <f t="shared" si="4"/>
        <v>0.05785123966942149</v>
      </c>
      <c r="M20" s="13">
        <v>6</v>
      </c>
      <c r="N20" s="14">
        <f t="shared" si="5"/>
        <v>0.049586776859504134</v>
      </c>
      <c r="O20" s="13">
        <v>10</v>
      </c>
      <c r="P20" s="14">
        <f t="shared" si="6"/>
        <v>0.08264462809917356</v>
      </c>
    </row>
    <row r="21" spans="1:16" ht="14.25">
      <c r="A21" s="12" t="s">
        <v>59</v>
      </c>
      <c r="B21" s="13">
        <v>75</v>
      </c>
      <c r="C21" s="13">
        <v>48</v>
      </c>
      <c r="D21" s="14">
        <f t="shared" si="0"/>
        <v>0.64</v>
      </c>
      <c r="E21" s="13">
        <v>10</v>
      </c>
      <c r="F21" s="14">
        <f t="shared" si="1"/>
        <v>0.13333333333333333</v>
      </c>
      <c r="G21" s="13">
        <v>7</v>
      </c>
      <c r="H21" s="14">
        <f t="shared" si="2"/>
        <v>0.09333333333333334</v>
      </c>
      <c r="I21" s="13">
        <v>12</v>
      </c>
      <c r="J21" s="14">
        <f t="shared" si="3"/>
        <v>0.16</v>
      </c>
      <c r="K21" s="13">
        <v>11</v>
      </c>
      <c r="L21" s="14">
        <f t="shared" si="4"/>
        <v>0.14666666666666667</v>
      </c>
      <c r="M21" s="13"/>
      <c r="N21" s="14">
        <f t="shared" si="5"/>
        <v>0</v>
      </c>
      <c r="O21" s="13">
        <v>8</v>
      </c>
      <c r="P21" s="14">
        <f t="shared" si="6"/>
        <v>0.10666666666666667</v>
      </c>
    </row>
    <row r="22" spans="1:16" ht="14.25">
      <c r="A22" s="12" t="s">
        <v>60</v>
      </c>
      <c r="B22" s="13">
        <v>75</v>
      </c>
      <c r="C22" s="13">
        <v>40</v>
      </c>
      <c r="D22" s="14">
        <f t="shared" si="0"/>
        <v>0.5333333333333333</v>
      </c>
      <c r="E22" s="13">
        <v>7</v>
      </c>
      <c r="F22" s="14">
        <f t="shared" si="1"/>
        <v>0.09333333333333334</v>
      </c>
      <c r="G22" s="13">
        <v>4</v>
      </c>
      <c r="H22" s="14">
        <f t="shared" si="2"/>
        <v>0.05333333333333334</v>
      </c>
      <c r="I22" s="13">
        <v>2</v>
      </c>
      <c r="J22" s="14">
        <f t="shared" si="3"/>
        <v>0.02666666666666667</v>
      </c>
      <c r="K22" s="13">
        <v>13</v>
      </c>
      <c r="L22" s="14">
        <f t="shared" si="4"/>
        <v>0.17333333333333334</v>
      </c>
      <c r="M22" s="13">
        <v>10</v>
      </c>
      <c r="N22" s="14">
        <f t="shared" si="5"/>
        <v>0.13333333333333333</v>
      </c>
      <c r="O22" s="13">
        <v>4</v>
      </c>
      <c r="P22" s="14">
        <f t="shared" si="6"/>
        <v>0.05333333333333334</v>
      </c>
    </row>
    <row r="23" spans="1:16" ht="14.25">
      <c r="A23" s="12" t="s">
        <v>61</v>
      </c>
      <c r="B23" s="13">
        <v>72</v>
      </c>
      <c r="C23" s="13">
        <v>8</v>
      </c>
      <c r="D23" s="14">
        <f t="shared" si="0"/>
        <v>0.1111111111111111</v>
      </c>
      <c r="E23" s="13">
        <v>3</v>
      </c>
      <c r="F23" s="14">
        <f t="shared" si="1"/>
        <v>0.041666666666666664</v>
      </c>
      <c r="G23" s="13"/>
      <c r="H23" s="14">
        <f t="shared" si="2"/>
        <v>0</v>
      </c>
      <c r="I23" s="13"/>
      <c r="J23" s="14">
        <f t="shared" si="3"/>
        <v>0</v>
      </c>
      <c r="K23" s="13">
        <v>1</v>
      </c>
      <c r="L23" s="14">
        <f t="shared" si="4"/>
        <v>0.013888888888888888</v>
      </c>
      <c r="M23" s="13">
        <v>1</v>
      </c>
      <c r="N23" s="14">
        <f t="shared" si="5"/>
        <v>0.013888888888888888</v>
      </c>
      <c r="O23" s="13">
        <v>3</v>
      </c>
      <c r="P23" s="14">
        <f t="shared" si="6"/>
        <v>0.041666666666666664</v>
      </c>
    </row>
    <row r="24" spans="1:16" ht="14.25">
      <c r="A24" s="12" t="s">
        <v>62</v>
      </c>
      <c r="B24" s="13">
        <v>8</v>
      </c>
      <c r="C24" s="13">
        <v>5</v>
      </c>
      <c r="D24" s="14">
        <f t="shared" si="0"/>
        <v>0.625</v>
      </c>
      <c r="E24" s="13">
        <v>5</v>
      </c>
      <c r="F24" s="14">
        <f t="shared" si="1"/>
        <v>0.625</v>
      </c>
      <c r="G24" s="13"/>
      <c r="H24" s="14">
        <f t="shared" si="2"/>
        <v>0</v>
      </c>
      <c r="I24" s="13"/>
      <c r="J24" s="14">
        <f t="shared" si="3"/>
        <v>0</v>
      </c>
      <c r="K24" s="13"/>
      <c r="L24" s="14">
        <f t="shared" si="4"/>
        <v>0</v>
      </c>
      <c r="M24" s="13"/>
      <c r="N24" s="14">
        <f t="shared" si="5"/>
        <v>0</v>
      </c>
      <c r="O24" s="13"/>
      <c r="P24" s="14">
        <f t="shared" si="6"/>
        <v>0</v>
      </c>
    </row>
    <row r="25" spans="1:16" ht="14.25">
      <c r="A25" s="12" t="s">
        <v>63</v>
      </c>
      <c r="B25" s="13">
        <v>8</v>
      </c>
      <c r="C25" s="13"/>
      <c r="D25" s="14">
        <f t="shared" si="0"/>
        <v>0</v>
      </c>
      <c r="E25" s="13"/>
      <c r="F25" s="14">
        <f t="shared" si="1"/>
        <v>0</v>
      </c>
      <c r="G25" s="13"/>
      <c r="H25" s="14">
        <f t="shared" si="2"/>
        <v>0</v>
      </c>
      <c r="I25" s="13"/>
      <c r="J25" s="14">
        <f t="shared" si="3"/>
        <v>0</v>
      </c>
      <c r="K25" s="13"/>
      <c r="L25" s="14">
        <f t="shared" si="4"/>
        <v>0</v>
      </c>
      <c r="M25" s="13"/>
      <c r="N25" s="14">
        <f t="shared" si="5"/>
        <v>0</v>
      </c>
      <c r="O25" s="13"/>
      <c r="P25" s="14">
        <f t="shared" si="6"/>
        <v>0</v>
      </c>
    </row>
    <row r="26" spans="1:16" ht="14.25">
      <c r="A26" s="12" t="s">
        <v>64</v>
      </c>
      <c r="B26" s="13">
        <v>17</v>
      </c>
      <c r="C26" s="13">
        <v>2</v>
      </c>
      <c r="D26" s="14">
        <f t="shared" si="0"/>
        <v>0.11764705882352941</v>
      </c>
      <c r="E26" s="13"/>
      <c r="F26" s="14">
        <f t="shared" si="1"/>
        <v>0</v>
      </c>
      <c r="G26" s="13"/>
      <c r="H26" s="14">
        <f t="shared" si="2"/>
        <v>0</v>
      </c>
      <c r="I26" s="13"/>
      <c r="J26" s="14">
        <f t="shared" si="3"/>
        <v>0</v>
      </c>
      <c r="K26" s="13"/>
      <c r="L26" s="14">
        <f t="shared" si="4"/>
        <v>0</v>
      </c>
      <c r="M26" s="13">
        <v>1</v>
      </c>
      <c r="N26" s="14">
        <f t="shared" si="5"/>
        <v>0.058823529411764705</v>
      </c>
      <c r="O26" s="13">
        <v>1</v>
      </c>
      <c r="P26" s="14">
        <f t="shared" si="6"/>
        <v>0.058823529411764705</v>
      </c>
    </row>
    <row r="27" spans="1:16" ht="14.25">
      <c r="A27" s="12" t="s">
        <v>65</v>
      </c>
      <c r="B27" s="13">
        <v>84</v>
      </c>
      <c r="C27" s="13">
        <v>53</v>
      </c>
      <c r="D27" s="14">
        <f t="shared" si="0"/>
        <v>0.6309523809523809</v>
      </c>
      <c r="E27" s="13">
        <v>31</v>
      </c>
      <c r="F27" s="14">
        <f t="shared" si="1"/>
        <v>0.36904761904761907</v>
      </c>
      <c r="G27" s="13">
        <v>7</v>
      </c>
      <c r="H27" s="14">
        <f t="shared" si="2"/>
        <v>0.08333333333333333</v>
      </c>
      <c r="I27" s="13">
        <v>5</v>
      </c>
      <c r="J27" s="14">
        <f t="shared" si="3"/>
        <v>0.05952380952380952</v>
      </c>
      <c r="K27" s="13">
        <v>3</v>
      </c>
      <c r="L27" s="14">
        <f t="shared" si="4"/>
        <v>0.03571428571428571</v>
      </c>
      <c r="M27" s="13"/>
      <c r="N27" s="14">
        <f t="shared" si="5"/>
        <v>0</v>
      </c>
      <c r="O27" s="13">
        <v>7</v>
      </c>
      <c r="P27" s="14">
        <f t="shared" si="6"/>
        <v>0.08333333333333333</v>
      </c>
    </row>
    <row r="28" spans="1:16" ht="14.25">
      <c r="A28" s="12" t="s">
        <v>66</v>
      </c>
      <c r="B28" s="13">
        <v>1</v>
      </c>
      <c r="C28" s="13"/>
      <c r="D28" s="14">
        <f t="shared" si="0"/>
        <v>0</v>
      </c>
      <c r="E28" s="13"/>
      <c r="F28" s="14">
        <f t="shared" si="1"/>
        <v>0</v>
      </c>
      <c r="G28" s="13"/>
      <c r="H28" s="14">
        <f t="shared" si="2"/>
        <v>0</v>
      </c>
      <c r="I28" s="13"/>
      <c r="J28" s="14">
        <f t="shared" si="3"/>
        <v>0</v>
      </c>
      <c r="K28" s="13"/>
      <c r="L28" s="14">
        <f t="shared" si="4"/>
        <v>0</v>
      </c>
      <c r="M28" s="13"/>
      <c r="N28" s="14">
        <f t="shared" si="5"/>
        <v>0</v>
      </c>
      <c r="O28" s="13"/>
      <c r="P28" s="14">
        <f t="shared" si="6"/>
        <v>0</v>
      </c>
    </row>
    <row r="29" spans="1:16" ht="14.25">
      <c r="A29" s="12" t="s">
        <v>67</v>
      </c>
      <c r="B29" s="13">
        <v>32</v>
      </c>
      <c r="C29" s="13">
        <v>19</v>
      </c>
      <c r="D29" s="14">
        <f t="shared" si="0"/>
        <v>0.59375</v>
      </c>
      <c r="E29" s="13">
        <v>12</v>
      </c>
      <c r="F29" s="14">
        <f t="shared" si="1"/>
        <v>0.375</v>
      </c>
      <c r="G29" s="13"/>
      <c r="H29" s="14">
        <f t="shared" si="2"/>
        <v>0</v>
      </c>
      <c r="I29" s="13"/>
      <c r="J29" s="14">
        <f t="shared" si="3"/>
        <v>0</v>
      </c>
      <c r="K29" s="13"/>
      <c r="L29" s="14">
        <f t="shared" si="4"/>
        <v>0</v>
      </c>
      <c r="M29" s="13"/>
      <c r="N29" s="14">
        <f t="shared" si="5"/>
        <v>0</v>
      </c>
      <c r="O29" s="13">
        <v>7</v>
      </c>
      <c r="P29" s="14">
        <f t="shared" si="6"/>
        <v>0.21875</v>
      </c>
    </row>
    <row r="30" spans="1:16" ht="14.25">
      <c r="A30" s="12" t="s">
        <v>68</v>
      </c>
      <c r="B30" s="13">
        <v>30</v>
      </c>
      <c r="C30" s="13">
        <v>15</v>
      </c>
      <c r="D30" s="14">
        <f t="shared" si="0"/>
        <v>0.5</v>
      </c>
      <c r="E30" s="13">
        <v>9</v>
      </c>
      <c r="F30" s="14">
        <f t="shared" si="1"/>
        <v>0.3</v>
      </c>
      <c r="G30" s="13">
        <v>1</v>
      </c>
      <c r="H30" s="14">
        <f t="shared" si="2"/>
        <v>0.03333333333333333</v>
      </c>
      <c r="I30" s="13"/>
      <c r="J30" s="14">
        <f t="shared" si="3"/>
        <v>0</v>
      </c>
      <c r="K30" s="13"/>
      <c r="L30" s="14">
        <f t="shared" si="4"/>
        <v>0</v>
      </c>
      <c r="M30" s="13">
        <v>1</v>
      </c>
      <c r="N30" s="14">
        <f t="shared" si="5"/>
        <v>0.03333333333333333</v>
      </c>
      <c r="O30" s="13">
        <v>4</v>
      </c>
      <c r="P30" s="14">
        <f t="shared" si="6"/>
        <v>0.13333333333333333</v>
      </c>
    </row>
    <row r="31" spans="1:16" ht="14.25">
      <c r="A31" s="12" t="s">
        <v>69</v>
      </c>
      <c r="B31" s="13">
        <v>31</v>
      </c>
      <c r="C31" s="13">
        <v>12</v>
      </c>
      <c r="D31" s="14">
        <f t="shared" si="0"/>
        <v>0.3870967741935484</v>
      </c>
      <c r="E31" s="13">
        <v>6</v>
      </c>
      <c r="F31" s="14">
        <f t="shared" si="1"/>
        <v>0.1935483870967742</v>
      </c>
      <c r="G31" s="13">
        <v>3</v>
      </c>
      <c r="H31" s="14">
        <f t="shared" si="2"/>
        <v>0.0967741935483871</v>
      </c>
      <c r="I31" s="13"/>
      <c r="J31" s="14">
        <f t="shared" si="3"/>
        <v>0</v>
      </c>
      <c r="K31" s="13"/>
      <c r="L31" s="14">
        <f t="shared" si="4"/>
        <v>0</v>
      </c>
      <c r="M31" s="13">
        <v>1</v>
      </c>
      <c r="N31" s="14">
        <f t="shared" si="5"/>
        <v>0.03225806451612903</v>
      </c>
      <c r="O31" s="13">
        <v>2</v>
      </c>
      <c r="P31" s="14">
        <f t="shared" si="6"/>
        <v>0.06451612903225806</v>
      </c>
    </row>
    <row r="32" spans="1:16" ht="14.25">
      <c r="A32" s="12" t="s">
        <v>70</v>
      </c>
      <c r="B32" s="13">
        <v>23</v>
      </c>
      <c r="C32" s="13">
        <v>10</v>
      </c>
      <c r="D32" s="14">
        <f t="shared" si="0"/>
        <v>0.43478260869565216</v>
      </c>
      <c r="E32" s="13">
        <v>4</v>
      </c>
      <c r="F32" s="14">
        <f t="shared" si="1"/>
        <v>0.17391304347826086</v>
      </c>
      <c r="G32" s="13">
        <v>1</v>
      </c>
      <c r="H32" s="14">
        <f t="shared" si="2"/>
        <v>0.043478260869565216</v>
      </c>
      <c r="I32" s="13"/>
      <c r="J32" s="14">
        <f t="shared" si="3"/>
        <v>0</v>
      </c>
      <c r="K32" s="13"/>
      <c r="L32" s="14">
        <f t="shared" si="4"/>
        <v>0</v>
      </c>
      <c r="M32" s="13"/>
      <c r="N32" s="14">
        <f t="shared" si="5"/>
        <v>0</v>
      </c>
      <c r="O32" s="13">
        <v>5</v>
      </c>
      <c r="P32" s="14">
        <f t="shared" si="6"/>
        <v>0.21739130434782608</v>
      </c>
    </row>
    <row r="33" spans="1:16" ht="14.25">
      <c r="A33" s="12" t="s">
        <v>71</v>
      </c>
      <c r="B33" s="13">
        <v>43</v>
      </c>
      <c r="C33" s="13">
        <v>6</v>
      </c>
      <c r="D33" s="14">
        <f t="shared" si="0"/>
        <v>0.13953488372093023</v>
      </c>
      <c r="E33" s="13">
        <v>3</v>
      </c>
      <c r="F33" s="14">
        <f t="shared" si="1"/>
        <v>0.06976744186046512</v>
      </c>
      <c r="G33" s="13"/>
      <c r="H33" s="14">
        <f t="shared" si="2"/>
        <v>0</v>
      </c>
      <c r="I33" s="13"/>
      <c r="J33" s="14">
        <f t="shared" si="3"/>
        <v>0</v>
      </c>
      <c r="K33" s="13">
        <v>1</v>
      </c>
      <c r="L33" s="14">
        <f t="shared" si="4"/>
        <v>0.023255813953488372</v>
      </c>
      <c r="M33" s="13"/>
      <c r="N33" s="14">
        <f t="shared" si="5"/>
        <v>0</v>
      </c>
      <c r="O33" s="13">
        <v>2</v>
      </c>
      <c r="P33" s="14">
        <f t="shared" si="6"/>
        <v>0.046511627906976744</v>
      </c>
    </row>
    <row r="34" spans="1:16" ht="14.25">
      <c r="A34" s="12" t="s">
        <v>35</v>
      </c>
      <c r="B34" s="13">
        <v>187</v>
      </c>
      <c r="C34" s="13">
        <v>30</v>
      </c>
      <c r="D34" s="14">
        <f t="shared" si="0"/>
        <v>0.16042780748663102</v>
      </c>
      <c r="E34" s="13">
        <v>9</v>
      </c>
      <c r="F34" s="14">
        <f t="shared" si="1"/>
        <v>0.0481283422459893</v>
      </c>
      <c r="G34" s="13">
        <v>2</v>
      </c>
      <c r="H34" s="14">
        <f t="shared" si="2"/>
        <v>0.0106951871657754</v>
      </c>
      <c r="I34" s="13">
        <v>2</v>
      </c>
      <c r="J34" s="14">
        <f t="shared" si="3"/>
        <v>0.0106951871657754</v>
      </c>
      <c r="K34" s="13">
        <v>2</v>
      </c>
      <c r="L34" s="14">
        <f t="shared" si="4"/>
        <v>0.0106951871657754</v>
      </c>
      <c r="M34" s="13">
        <v>11</v>
      </c>
      <c r="N34" s="14">
        <f t="shared" si="5"/>
        <v>0.058823529411764705</v>
      </c>
      <c r="O34" s="13">
        <v>4</v>
      </c>
      <c r="P34" s="14">
        <f t="shared" si="6"/>
        <v>0.0213903743315508</v>
      </c>
    </row>
    <row r="35" spans="1:16" ht="14.25">
      <c r="A35" s="12" t="s">
        <v>72</v>
      </c>
      <c r="B35" s="13">
        <v>30</v>
      </c>
      <c r="C35" s="13">
        <v>9</v>
      </c>
      <c r="D35" s="14">
        <f t="shared" si="0"/>
        <v>0.3</v>
      </c>
      <c r="E35" s="13">
        <v>2</v>
      </c>
      <c r="F35" s="14">
        <f t="shared" si="1"/>
        <v>0.06666666666666667</v>
      </c>
      <c r="G35" s="13">
        <v>1</v>
      </c>
      <c r="H35" s="14">
        <f t="shared" si="2"/>
        <v>0.03333333333333333</v>
      </c>
      <c r="I35" s="13">
        <v>1</v>
      </c>
      <c r="J35" s="14">
        <f t="shared" si="3"/>
        <v>0.03333333333333333</v>
      </c>
      <c r="K35" s="13">
        <v>1</v>
      </c>
      <c r="L35" s="14">
        <f t="shared" si="4"/>
        <v>0.03333333333333333</v>
      </c>
      <c r="M35" s="13">
        <v>2</v>
      </c>
      <c r="N35" s="14">
        <f t="shared" si="5"/>
        <v>0.06666666666666667</v>
      </c>
      <c r="O35" s="13">
        <v>2</v>
      </c>
      <c r="P35" s="14">
        <f t="shared" si="6"/>
        <v>0.06666666666666667</v>
      </c>
    </row>
    <row r="36" spans="1:16" ht="14.25">
      <c r="A36" s="12" t="s">
        <v>73</v>
      </c>
      <c r="B36" s="13">
        <v>10</v>
      </c>
      <c r="C36" s="13">
        <v>4</v>
      </c>
      <c r="D36" s="14">
        <f t="shared" si="0"/>
        <v>0.4</v>
      </c>
      <c r="E36" s="13">
        <v>1</v>
      </c>
      <c r="F36" s="14">
        <f t="shared" si="1"/>
        <v>0.1</v>
      </c>
      <c r="G36" s="13"/>
      <c r="H36" s="14">
        <f t="shared" si="2"/>
        <v>0</v>
      </c>
      <c r="I36" s="13">
        <v>1</v>
      </c>
      <c r="J36" s="14">
        <f t="shared" si="3"/>
        <v>0.1</v>
      </c>
      <c r="K36" s="13">
        <v>1</v>
      </c>
      <c r="L36" s="14">
        <f t="shared" si="4"/>
        <v>0.1</v>
      </c>
      <c r="M36" s="13"/>
      <c r="N36" s="14">
        <f t="shared" si="5"/>
        <v>0</v>
      </c>
      <c r="O36" s="13">
        <v>1</v>
      </c>
      <c r="P36" s="14">
        <f t="shared" si="6"/>
        <v>0.1</v>
      </c>
    </row>
    <row r="37" spans="1:16" ht="14.25">
      <c r="A37" s="12" t="s">
        <v>74</v>
      </c>
      <c r="B37" s="13">
        <v>88</v>
      </c>
      <c r="C37" s="13">
        <v>11</v>
      </c>
      <c r="D37" s="14">
        <f t="shared" si="0"/>
        <v>0.125</v>
      </c>
      <c r="E37" s="13">
        <v>4</v>
      </c>
      <c r="F37" s="14">
        <f t="shared" si="1"/>
        <v>0.045454545454545456</v>
      </c>
      <c r="G37" s="13">
        <v>2</v>
      </c>
      <c r="H37" s="14">
        <f t="shared" si="2"/>
        <v>0.022727272727272728</v>
      </c>
      <c r="I37" s="13"/>
      <c r="J37" s="14">
        <f t="shared" si="3"/>
        <v>0</v>
      </c>
      <c r="K37" s="13"/>
      <c r="L37" s="14">
        <f t="shared" si="4"/>
        <v>0</v>
      </c>
      <c r="M37" s="13">
        <v>2</v>
      </c>
      <c r="N37" s="14">
        <f t="shared" si="5"/>
        <v>0.022727272727272728</v>
      </c>
      <c r="O37" s="13">
        <v>3</v>
      </c>
      <c r="P37" s="14">
        <f t="shared" si="6"/>
        <v>0.03409090909090909</v>
      </c>
    </row>
    <row r="38" spans="1:16" ht="14.25">
      <c r="A38" s="12" t="s">
        <v>75</v>
      </c>
      <c r="B38" s="13">
        <v>5</v>
      </c>
      <c r="C38" s="13">
        <v>1</v>
      </c>
      <c r="D38" s="14">
        <f t="shared" si="0"/>
        <v>0.2</v>
      </c>
      <c r="E38" s="13">
        <v>1</v>
      </c>
      <c r="F38" s="14">
        <f t="shared" si="1"/>
        <v>0.2</v>
      </c>
      <c r="G38" s="13"/>
      <c r="H38" s="14">
        <f t="shared" si="2"/>
        <v>0</v>
      </c>
      <c r="I38" s="13"/>
      <c r="J38" s="14">
        <f t="shared" si="3"/>
        <v>0</v>
      </c>
      <c r="K38" s="13"/>
      <c r="L38" s="14">
        <f t="shared" si="4"/>
        <v>0</v>
      </c>
      <c r="M38" s="13"/>
      <c r="N38" s="14">
        <f t="shared" si="5"/>
        <v>0</v>
      </c>
      <c r="O38" s="13"/>
      <c r="P38" s="14">
        <f t="shared" si="6"/>
        <v>0</v>
      </c>
    </row>
    <row r="39" spans="1:16" ht="14.25">
      <c r="A39" s="12" t="s">
        <v>76</v>
      </c>
      <c r="B39" s="13">
        <v>31</v>
      </c>
      <c r="C39" s="13">
        <v>12</v>
      </c>
      <c r="D39" s="14">
        <f t="shared" si="0"/>
        <v>0.3870967741935484</v>
      </c>
      <c r="E39" s="13">
        <v>3</v>
      </c>
      <c r="F39" s="14">
        <f t="shared" si="1"/>
        <v>0.0967741935483871</v>
      </c>
      <c r="G39" s="13">
        <v>3</v>
      </c>
      <c r="H39" s="14">
        <f t="shared" si="2"/>
        <v>0.0967741935483871</v>
      </c>
      <c r="I39" s="13">
        <v>1</v>
      </c>
      <c r="J39" s="14">
        <f t="shared" si="3"/>
        <v>0.03225806451612903</v>
      </c>
      <c r="K39" s="13">
        <v>1</v>
      </c>
      <c r="L39" s="14">
        <f t="shared" si="4"/>
        <v>0.03225806451612903</v>
      </c>
      <c r="M39" s="13">
        <v>3</v>
      </c>
      <c r="N39" s="14">
        <f t="shared" si="5"/>
        <v>0.0967741935483871</v>
      </c>
      <c r="O39" s="13">
        <v>1</v>
      </c>
      <c r="P39" s="14">
        <f t="shared" si="6"/>
        <v>0.03225806451612903</v>
      </c>
    </row>
    <row r="40" spans="1:16" ht="14.25">
      <c r="A40" s="12" t="s">
        <v>77</v>
      </c>
      <c r="B40" s="13">
        <v>18</v>
      </c>
      <c r="C40" s="13">
        <v>3</v>
      </c>
      <c r="D40" s="14">
        <f t="shared" si="0"/>
        <v>0.16666666666666666</v>
      </c>
      <c r="E40" s="13">
        <v>2</v>
      </c>
      <c r="F40" s="14">
        <f t="shared" si="1"/>
        <v>0.1111111111111111</v>
      </c>
      <c r="G40" s="13"/>
      <c r="H40" s="14">
        <f t="shared" si="2"/>
        <v>0</v>
      </c>
      <c r="I40" s="13"/>
      <c r="J40" s="14">
        <f t="shared" si="3"/>
        <v>0</v>
      </c>
      <c r="K40" s="13"/>
      <c r="L40" s="14">
        <f t="shared" si="4"/>
        <v>0</v>
      </c>
      <c r="M40" s="13"/>
      <c r="N40" s="14">
        <f t="shared" si="5"/>
        <v>0</v>
      </c>
      <c r="O40" s="13">
        <v>1</v>
      </c>
      <c r="P40" s="14">
        <f t="shared" si="6"/>
        <v>0.05555555555555555</v>
      </c>
    </row>
    <row r="41" spans="1:16" ht="14.25">
      <c r="A41" s="12" t="s">
        <v>108</v>
      </c>
      <c r="B41" s="13">
        <v>34</v>
      </c>
      <c r="C41" s="13">
        <v>21</v>
      </c>
      <c r="D41" s="14">
        <f t="shared" si="0"/>
        <v>0.6176470588235294</v>
      </c>
      <c r="E41" s="13">
        <v>11</v>
      </c>
      <c r="F41" s="14">
        <f t="shared" si="1"/>
        <v>0.3235294117647059</v>
      </c>
      <c r="G41" s="13">
        <v>4</v>
      </c>
      <c r="H41" s="14">
        <f t="shared" si="2"/>
        <v>0.11764705882352941</v>
      </c>
      <c r="I41" s="13"/>
      <c r="J41" s="14">
        <f t="shared" si="3"/>
        <v>0</v>
      </c>
      <c r="K41" s="13">
        <v>3</v>
      </c>
      <c r="L41" s="14">
        <f t="shared" si="4"/>
        <v>0.08823529411764706</v>
      </c>
      <c r="M41" s="13"/>
      <c r="N41" s="14">
        <f t="shared" si="5"/>
        <v>0</v>
      </c>
      <c r="O41" s="13">
        <v>3</v>
      </c>
      <c r="P41" s="14">
        <f t="shared" si="6"/>
        <v>0.08823529411764706</v>
      </c>
    </row>
    <row r="42" spans="1:16" ht="14.25">
      <c r="A42" s="12" t="s">
        <v>78</v>
      </c>
      <c r="B42" s="13">
        <v>31</v>
      </c>
      <c r="C42" s="13">
        <v>9</v>
      </c>
      <c r="D42" s="14">
        <f t="shared" si="0"/>
        <v>0.2903225806451613</v>
      </c>
      <c r="E42" s="13">
        <v>4</v>
      </c>
      <c r="F42" s="14">
        <f t="shared" si="1"/>
        <v>0.12903225806451613</v>
      </c>
      <c r="G42" s="13">
        <v>1</v>
      </c>
      <c r="H42" s="14">
        <f t="shared" si="2"/>
        <v>0.03225806451612903</v>
      </c>
      <c r="I42" s="13">
        <v>1</v>
      </c>
      <c r="J42" s="14">
        <f t="shared" si="3"/>
        <v>0.03225806451612903</v>
      </c>
      <c r="K42" s="13"/>
      <c r="L42" s="14">
        <f t="shared" si="4"/>
        <v>0</v>
      </c>
      <c r="M42" s="13">
        <v>2</v>
      </c>
      <c r="N42" s="14">
        <f t="shared" si="5"/>
        <v>0.06451612903225806</v>
      </c>
      <c r="O42" s="13">
        <v>1</v>
      </c>
      <c r="P42" s="14">
        <f t="shared" si="6"/>
        <v>0.03225806451612903</v>
      </c>
    </row>
    <row r="43" spans="1:16" ht="25.5">
      <c r="A43" s="21" t="s">
        <v>79</v>
      </c>
      <c r="B43" s="13">
        <v>1</v>
      </c>
      <c r="C43" s="13"/>
      <c r="D43" s="14">
        <f t="shared" si="0"/>
        <v>0</v>
      </c>
      <c r="E43" s="13"/>
      <c r="F43" s="14">
        <f t="shared" si="1"/>
        <v>0</v>
      </c>
      <c r="G43" s="13"/>
      <c r="H43" s="14">
        <f t="shared" si="2"/>
        <v>0</v>
      </c>
      <c r="I43" s="13"/>
      <c r="J43" s="14">
        <f t="shared" si="3"/>
        <v>0</v>
      </c>
      <c r="K43" s="13"/>
      <c r="L43" s="14">
        <f t="shared" si="4"/>
        <v>0</v>
      </c>
      <c r="M43" s="13"/>
      <c r="N43" s="14">
        <f t="shared" si="5"/>
        <v>0</v>
      </c>
      <c r="O43" s="13"/>
      <c r="P43" s="14">
        <f t="shared" si="6"/>
        <v>0</v>
      </c>
    </row>
    <row r="44" spans="1:16" ht="14.25">
      <c r="A44" s="12" t="s">
        <v>80</v>
      </c>
      <c r="B44" s="13">
        <v>18</v>
      </c>
      <c r="C44" s="13"/>
      <c r="D44" s="14">
        <f t="shared" si="0"/>
        <v>0</v>
      </c>
      <c r="E44" s="13"/>
      <c r="F44" s="14">
        <f t="shared" si="1"/>
        <v>0</v>
      </c>
      <c r="G44" s="13"/>
      <c r="H44" s="14">
        <f t="shared" si="2"/>
        <v>0</v>
      </c>
      <c r="I44" s="13"/>
      <c r="J44" s="14">
        <f t="shared" si="3"/>
        <v>0</v>
      </c>
      <c r="K44" s="13"/>
      <c r="L44" s="14">
        <f t="shared" si="4"/>
        <v>0</v>
      </c>
      <c r="M44" s="13"/>
      <c r="N44" s="14">
        <f t="shared" si="5"/>
        <v>0</v>
      </c>
      <c r="O44" s="13"/>
      <c r="P44" s="14">
        <f t="shared" si="6"/>
        <v>0</v>
      </c>
    </row>
    <row r="45" spans="1:16" ht="14.25">
      <c r="A45" s="12" t="s">
        <v>81</v>
      </c>
      <c r="B45" s="13">
        <v>30</v>
      </c>
      <c r="C45" s="13">
        <v>12</v>
      </c>
      <c r="D45" s="14">
        <f t="shared" si="0"/>
        <v>0.4</v>
      </c>
      <c r="E45" s="13">
        <v>4</v>
      </c>
      <c r="F45" s="14">
        <f t="shared" si="1"/>
        <v>0.13333333333333333</v>
      </c>
      <c r="G45" s="13"/>
      <c r="H45" s="14">
        <f t="shared" si="2"/>
        <v>0</v>
      </c>
      <c r="I45" s="13">
        <v>1</v>
      </c>
      <c r="J45" s="14">
        <f t="shared" si="3"/>
        <v>0.03333333333333333</v>
      </c>
      <c r="K45" s="13">
        <v>1</v>
      </c>
      <c r="L45" s="14">
        <f t="shared" si="4"/>
        <v>0.03333333333333333</v>
      </c>
      <c r="M45" s="13">
        <v>2</v>
      </c>
      <c r="N45" s="14">
        <f t="shared" si="5"/>
        <v>0.06666666666666667</v>
      </c>
      <c r="O45" s="13">
        <v>4</v>
      </c>
      <c r="P45" s="14">
        <f t="shared" si="6"/>
        <v>0.13333333333333333</v>
      </c>
    </row>
    <row r="46" spans="1:16" ht="14.25">
      <c r="A46" s="12" t="s">
        <v>82</v>
      </c>
      <c r="B46" s="13">
        <v>37</v>
      </c>
      <c r="C46" s="13">
        <v>7</v>
      </c>
      <c r="D46" s="14">
        <f t="shared" si="0"/>
        <v>0.1891891891891892</v>
      </c>
      <c r="E46" s="13">
        <v>2</v>
      </c>
      <c r="F46" s="14">
        <f t="shared" si="1"/>
        <v>0.05405405405405406</v>
      </c>
      <c r="G46" s="13"/>
      <c r="H46" s="14">
        <f t="shared" si="2"/>
        <v>0</v>
      </c>
      <c r="I46" s="13">
        <v>1</v>
      </c>
      <c r="J46" s="14">
        <f t="shared" si="3"/>
        <v>0.02702702702702703</v>
      </c>
      <c r="K46" s="13"/>
      <c r="L46" s="14">
        <f t="shared" si="4"/>
        <v>0</v>
      </c>
      <c r="M46" s="13">
        <v>1</v>
      </c>
      <c r="N46" s="14">
        <f t="shared" si="5"/>
        <v>0.02702702702702703</v>
      </c>
      <c r="O46" s="13">
        <v>3</v>
      </c>
      <c r="P46" s="14">
        <f t="shared" si="6"/>
        <v>0.08108108108108109</v>
      </c>
    </row>
    <row r="47" spans="1:16" ht="14.25">
      <c r="A47" s="12" t="s">
        <v>83</v>
      </c>
      <c r="B47" s="13">
        <v>53</v>
      </c>
      <c r="C47" s="13">
        <v>22</v>
      </c>
      <c r="D47" s="14">
        <f t="shared" si="0"/>
        <v>0.41509433962264153</v>
      </c>
      <c r="E47" s="13">
        <v>10</v>
      </c>
      <c r="F47" s="14">
        <f t="shared" si="1"/>
        <v>0.18867924528301888</v>
      </c>
      <c r="G47" s="13">
        <v>1</v>
      </c>
      <c r="H47" s="14">
        <f t="shared" si="2"/>
        <v>0.018867924528301886</v>
      </c>
      <c r="I47" s="13">
        <v>2</v>
      </c>
      <c r="J47" s="14">
        <f t="shared" si="3"/>
        <v>0.03773584905660377</v>
      </c>
      <c r="K47" s="13">
        <v>3</v>
      </c>
      <c r="L47" s="14">
        <f t="shared" si="4"/>
        <v>0.05660377358490566</v>
      </c>
      <c r="M47" s="13">
        <v>2</v>
      </c>
      <c r="N47" s="14">
        <f t="shared" si="5"/>
        <v>0.03773584905660377</v>
      </c>
      <c r="O47" s="13">
        <v>4</v>
      </c>
      <c r="P47" s="14">
        <f t="shared" si="6"/>
        <v>0.07547169811320754</v>
      </c>
    </row>
    <row r="48" spans="1:16" ht="14.25">
      <c r="A48" s="12" t="s">
        <v>36</v>
      </c>
      <c r="B48" s="13">
        <v>62</v>
      </c>
      <c r="C48" s="13">
        <v>28</v>
      </c>
      <c r="D48" s="14">
        <f t="shared" si="0"/>
        <v>0.45161290322580644</v>
      </c>
      <c r="E48" s="13">
        <v>18</v>
      </c>
      <c r="F48" s="14">
        <f t="shared" si="1"/>
        <v>0.2903225806451613</v>
      </c>
      <c r="G48" s="13">
        <v>1</v>
      </c>
      <c r="H48" s="14">
        <f t="shared" si="2"/>
        <v>0.016129032258064516</v>
      </c>
      <c r="I48" s="13"/>
      <c r="J48" s="14">
        <f t="shared" si="3"/>
        <v>0</v>
      </c>
      <c r="K48" s="13"/>
      <c r="L48" s="14">
        <f t="shared" si="4"/>
        <v>0</v>
      </c>
      <c r="M48" s="13">
        <v>2</v>
      </c>
      <c r="N48" s="14">
        <f t="shared" si="5"/>
        <v>0.03225806451612903</v>
      </c>
      <c r="O48" s="13">
        <v>7</v>
      </c>
      <c r="P48" s="14">
        <f t="shared" si="6"/>
        <v>0.11290322580645161</v>
      </c>
    </row>
    <row r="49" spans="1:16" ht="14.25">
      <c r="A49" s="12" t="s">
        <v>84</v>
      </c>
      <c r="B49" s="13">
        <v>5</v>
      </c>
      <c r="C49" s="13">
        <v>2</v>
      </c>
      <c r="D49" s="14">
        <f t="shared" si="0"/>
        <v>0.4</v>
      </c>
      <c r="E49" s="13">
        <v>2</v>
      </c>
      <c r="F49" s="14">
        <f t="shared" si="1"/>
        <v>0.4</v>
      </c>
      <c r="G49" s="13"/>
      <c r="H49" s="14">
        <f t="shared" si="2"/>
        <v>0</v>
      </c>
      <c r="I49" s="13"/>
      <c r="J49" s="14">
        <f t="shared" si="3"/>
        <v>0</v>
      </c>
      <c r="K49" s="13"/>
      <c r="L49" s="14">
        <f t="shared" si="4"/>
        <v>0</v>
      </c>
      <c r="M49" s="13"/>
      <c r="N49" s="14">
        <f t="shared" si="5"/>
        <v>0</v>
      </c>
      <c r="O49" s="13"/>
      <c r="P49" s="14">
        <f t="shared" si="6"/>
        <v>0</v>
      </c>
    </row>
    <row r="50" spans="1:16" ht="14.25">
      <c r="A50" s="12" t="s">
        <v>85</v>
      </c>
      <c r="B50" s="13">
        <v>7</v>
      </c>
      <c r="C50" s="13"/>
      <c r="D50" s="14">
        <f t="shared" si="0"/>
        <v>0</v>
      </c>
      <c r="E50" s="13"/>
      <c r="F50" s="14">
        <f t="shared" si="1"/>
        <v>0</v>
      </c>
      <c r="G50" s="13"/>
      <c r="H50" s="14">
        <f t="shared" si="2"/>
        <v>0</v>
      </c>
      <c r="I50" s="13"/>
      <c r="J50" s="14">
        <f t="shared" si="3"/>
        <v>0</v>
      </c>
      <c r="K50" s="13"/>
      <c r="L50" s="14">
        <f t="shared" si="4"/>
        <v>0</v>
      </c>
      <c r="M50" s="13"/>
      <c r="N50" s="14">
        <f t="shared" si="5"/>
        <v>0</v>
      </c>
      <c r="O50" s="13"/>
      <c r="P50" s="14">
        <f t="shared" si="6"/>
        <v>0</v>
      </c>
    </row>
    <row r="51" spans="1:16" ht="14.25">
      <c r="A51" s="12" t="s">
        <v>86</v>
      </c>
      <c r="B51" s="13">
        <v>132</v>
      </c>
      <c r="C51" s="13">
        <v>36</v>
      </c>
      <c r="D51" s="14">
        <f t="shared" si="0"/>
        <v>0.2727272727272727</v>
      </c>
      <c r="E51" s="13">
        <v>14</v>
      </c>
      <c r="F51" s="14">
        <f t="shared" si="1"/>
        <v>0.10606060606060606</v>
      </c>
      <c r="G51" s="13">
        <v>6</v>
      </c>
      <c r="H51" s="14">
        <f t="shared" si="2"/>
        <v>0.045454545454545456</v>
      </c>
      <c r="I51" s="13">
        <v>5</v>
      </c>
      <c r="J51" s="14">
        <f t="shared" si="3"/>
        <v>0.03787878787878788</v>
      </c>
      <c r="K51" s="13">
        <v>6</v>
      </c>
      <c r="L51" s="14">
        <f t="shared" si="4"/>
        <v>0.045454545454545456</v>
      </c>
      <c r="M51" s="13">
        <v>2</v>
      </c>
      <c r="N51" s="14">
        <f t="shared" si="5"/>
        <v>0.015151515151515152</v>
      </c>
      <c r="O51" s="13">
        <v>3</v>
      </c>
      <c r="P51" s="14">
        <f t="shared" si="6"/>
        <v>0.022727272727272728</v>
      </c>
    </row>
    <row r="52" spans="1:16" ht="14.25">
      <c r="A52" s="12" t="s">
        <v>87</v>
      </c>
      <c r="B52" s="13">
        <v>8</v>
      </c>
      <c r="C52" s="13"/>
      <c r="D52" s="14">
        <f t="shared" si="0"/>
        <v>0</v>
      </c>
      <c r="E52" s="13"/>
      <c r="F52" s="14">
        <f t="shared" si="1"/>
        <v>0</v>
      </c>
      <c r="G52" s="13"/>
      <c r="H52" s="14">
        <f t="shared" si="2"/>
        <v>0</v>
      </c>
      <c r="I52" s="13"/>
      <c r="J52" s="14">
        <f t="shared" si="3"/>
        <v>0</v>
      </c>
      <c r="K52" s="13"/>
      <c r="L52" s="14">
        <f t="shared" si="4"/>
        <v>0</v>
      </c>
      <c r="M52" s="13"/>
      <c r="N52" s="14">
        <f t="shared" si="5"/>
        <v>0</v>
      </c>
      <c r="O52" s="13"/>
      <c r="P52" s="14">
        <f t="shared" si="6"/>
        <v>0</v>
      </c>
    </row>
    <row r="53" spans="1:16" ht="14.25">
      <c r="A53" s="12" t="s">
        <v>88</v>
      </c>
      <c r="B53" s="13">
        <v>6</v>
      </c>
      <c r="C53" s="13">
        <v>5</v>
      </c>
      <c r="D53" s="14">
        <f t="shared" si="0"/>
        <v>0.8333333333333334</v>
      </c>
      <c r="E53" s="13">
        <v>3</v>
      </c>
      <c r="F53" s="14">
        <f t="shared" si="1"/>
        <v>0.5</v>
      </c>
      <c r="G53" s="13"/>
      <c r="H53" s="14">
        <f t="shared" si="2"/>
        <v>0</v>
      </c>
      <c r="I53" s="13"/>
      <c r="J53" s="14">
        <f t="shared" si="3"/>
        <v>0</v>
      </c>
      <c r="K53" s="13"/>
      <c r="L53" s="14">
        <f t="shared" si="4"/>
        <v>0</v>
      </c>
      <c r="M53" s="13">
        <v>2</v>
      </c>
      <c r="N53" s="14">
        <f t="shared" si="5"/>
        <v>0.3333333333333333</v>
      </c>
      <c r="O53" s="13"/>
      <c r="P53" s="14">
        <f t="shared" si="6"/>
        <v>0</v>
      </c>
    </row>
    <row r="54" spans="1:16" ht="14.25">
      <c r="A54" s="12" t="s">
        <v>89</v>
      </c>
      <c r="B54" s="13">
        <v>2</v>
      </c>
      <c r="C54" s="13">
        <v>2</v>
      </c>
      <c r="D54" s="14">
        <f t="shared" si="0"/>
        <v>1</v>
      </c>
      <c r="E54" s="13">
        <v>1</v>
      </c>
      <c r="F54" s="14">
        <f t="shared" si="1"/>
        <v>0.5</v>
      </c>
      <c r="G54" s="13">
        <v>1</v>
      </c>
      <c r="H54" s="14">
        <f t="shared" si="2"/>
        <v>0.5</v>
      </c>
      <c r="I54" s="13"/>
      <c r="J54" s="14">
        <f t="shared" si="3"/>
        <v>0</v>
      </c>
      <c r="K54" s="13"/>
      <c r="L54" s="14">
        <f t="shared" si="4"/>
        <v>0</v>
      </c>
      <c r="M54" s="13"/>
      <c r="N54" s="14">
        <f t="shared" si="5"/>
        <v>0</v>
      </c>
      <c r="O54" s="13"/>
      <c r="P54" s="14">
        <f t="shared" si="6"/>
        <v>0</v>
      </c>
    </row>
    <row r="55" spans="1:16" ht="14.25">
      <c r="A55" s="12" t="s">
        <v>90</v>
      </c>
      <c r="B55" s="13">
        <v>25</v>
      </c>
      <c r="C55" s="13">
        <v>6</v>
      </c>
      <c r="D55" s="14">
        <f t="shared" si="0"/>
        <v>0.24</v>
      </c>
      <c r="E55" s="13">
        <v>4</v>
      </c>
      <c r="F55" s="14">
        <f t="shared" si="1"/>
        <v>0.16</v>
      </c>
      <c r="G55" s="13"/>
      <c r="H55" s="14">
        <f t="shared" si="2"/>
        <v>0</v>
      </c>
      <c r="I55" s="13"/>
      <c r="J55" s="14">
        <f t="shared" si="3"/>
        <v>0</v>
      </c>
      <c r="K55" s="13"/>
      <c r="L55" s="14">
        <f t="shared" si="4"/>
        <v>0</v>
      </c>
      <c r="M55" s="13"/>
      <c r="N55" s="14">
        <f t="shared" si="5"/>
        <v>0</v>
      </c>
      <c r="O55" s="13">
        <v>2</v>
      </c>
      <c r="P55" s="14">
        <f t="shared" si="6"/>
        <v>0.08</v>
      </c>
    </row>
    <row r="56" spans="1:16" ht="14.25">
      <c r="A56" s="12" t="s">
        <v>91</v>
      </c>
      <c r="B56" s="13">
        <v>33</v>
      </c>
      <c r="C56" s="13">
        <v>23</v>
      </c>
      <c r="D56" s="14">
        <f t="shared" si="0"/>
        <v>0.696969696969697</v>
      </c>
      <c r="E56" s="13">
        <v>7</v>
      </c>
      <c r="F56" s="14">
        <f t="shared" si="1"/>
        <v>0.21212121212121213</v>
      </c>
      <c r="G56" s="13">
        <v>2</v>
      </c>
      <c r="H56" s="14">
        <f t="shared" si="2"/>
        <v>0.06060606060606061</v>
      </c>
      <c r="I56" s="13">
        <v>3</v>
      </c>
      <c r="J56" s="14">
        <f t="shared" si="3"/>
        <v>0.09090909090909091</v>
      </c>
      <c r="K56" s="13">
        <v>6</v>
      </c>
      <c r="L56" s="14">
        <f t="shared" si="4"/>
        <v>0.18181818181818182</v>
      </c>
      <c r="M56" s="13">
        <v>4</v>
      </c>
      <c r="N56" s="14">
        <f t="shared" si="5"/>
        <v>0.12121212121212122</v>
      </c>
      <c r="O56" s="13">
        <v>1</v>
      </c>
      <c r="P56" s="14">
        <f t="shared" si="6"/>
        <v>0.030303030303030304</v>
      </c>
    </row>
    <row r="57" spans="1:16" ht="14.25">
      <c r="A57" s="12" t="s">
        <v>92</v>
      </c>
      <c r="B57" s="13">
        <v>3</v>
      </c>
      <c r="C57" s="13"/>
      <c r="D57" s="14">
        <f t="shared" si="0"/>
        <v>0</v>
      </c>
      <c r="E57" s="13"/>
      <c r="F57" s="14">
        <f t="shared" si="1"/>
        <v>0</v>
      </c>
      <c r="G57" s="13"/>
      <c r="H57" s="14">
        <f t="shared" si="2"/>
        <v>0</v>
      </c>
      <c r="I57" s="13"/>
      <c r="J57" s="14">
        <f t="shared" si="3"/>
        <v>0</v>
      </c>
      <c r="K57" s="13"/>
      <c r="L57" s="14">
        <f t="shared" si="4"/>
        <v>0</v>
      </c>
      <c r="M57" s="13"/>
      <c r="N57" s="14">
        <f t="shared" si="5"/>
        <v>0</v>
      </c>
      <c r="O57" s="13"/>
      <c r="P57" s="14">
        <f t="shared" si="6"/>
        <v>0</v>
      </c>
    </row>
    <row r="58" spans="1:16" ht="14.25">
      <c r="A58" s="12" t="s">
        <v>0</v>
      </c>
      <c r="B58" s="13">
        <v>1</v>
      </c>
      <c r="C58" s="13"/>
      <c r="D58" s="14">
        <f t="shared" si="0"/>
        <v>0</v>
      </c>
      <c r="E58" s="13"/>
      <c r="F58" s="14">
        <f t="shared" si="1"/>
        <v>0</v>
      </c>
      <c r="G58" s="13"/>
      <c r="H58" s="14">
        <f t="shared" si="2"/>
        <v>0</v>
      </c>
      <c r="I58" s="13"/>
      <c r="J58" s="14">
        <f t="shared" si="3"/>
        <v>0</v>
      </c>
      <c r="K58" s="13"/>
      <c r="L58" s="14">
        <f t="shared" si="4"/>
        <v>0</v>
      </c>
      <c r="M58" s="13"/>
      <c r="N58" s="14">
        <f t="shared" si="5"/>
        <v>0</v>
      </c>
      <c r="O58" s="13"/>
      <c r="P58" s="14">
        <f t="shared" si="6"/>
        <v>0</v>
      </c>
    </row>
    <row r="59" spans="1:16" ht="14.25">
      <c r="A59" s="12" t="s">
        <v>93</v>
      </c>
      <c r="B59" s="13">
        <v>10</v>
      </c>
      <c r="C59" s="13"/>
      <c r="D59" s="14">
        <f t="shared" si="0"/>
        <v>0</v>
      </c>
      <c r="E59" s="13"/>
      <c r="F59" s="14">
        <f t="shared" si="1"/>
        <v>0</v>
      </c>
      <c r="G59" s="13"/>
      <c r="H59" s="14">
        <f t="shared" si="2"/>
        <v>0</v>
      </c>
      <c r="I59" s="13"/>
      <c r="J59" s="14">
        <f t="shared" si="3"/>
        <v>0</v>
      </c>
      <c r="K59" s="13"/>
      <c r="L59" s="14">
        <f t="shared" si="4"/>
        <v>0</v>
      </c>
      <c r="M59" s="13"/>
      <c r="N59" s="14">
        <f t="shared" si="5"/>
        <v>0</v>
      </c>
      <c r="O59" s="13"/>
      <c r="P59" s="14">
        <f t="shared" si="6"/>
        <v>0</v>
      </c>
    </row>
    <row r="60" spans="1:16" ht="14.25">
      <c r="A60" s="12" t="s">
        <v>94</v>
      </c>
      <c r="B60" s="13">
        <v>39</v>
      </c>
      <c r="C60" s="13">
        <v>13</v>
      </c>
      <c r="D60" s="14">
        <f t="shared" si="0"/>
        <v>0.3333333333333333</v>
      </c>
      <c r="E60" s="13">
        <v>1</v>
      </c>
      <c r="F60" s="14">
        <f t="shared" si="1"/>
        <v>0.02564102564102564</v>
      </c>
      <c r="G60" s="13">
        <v>5</v>
      </c>
      <c r="H60" s="14">
        <f t="shared" si="2"/>
        <v>0.1282051282051282</v>
      </c>
      <c r="I60" s="13">
        <v>1</v>
      </c>
      <c r="J60" s="14">
        <f t="shared" si="3"/>
        <v>0.02564102564102564</v>
      </c>
      <c r="K60" s="13">
        <v>3</v>
      </c>
      <c r="L60" s="14">
        <f t="shared" si="4"/>
        <v>0.07692307692307693</v>
      </c>
      <c r="M60" s="13">
        <v>1</v>
      </c>
      <c r="N60" s="14">
        <f t="shared" si="5"/>
        <v>0.02564102564102564</v>
      </c>
      <c r="O60" s="13">
        <v>2</v>
      </c>
      <c r="P60" s="14">
        <f t="shared" si="6"/>
        <v>0.05128205128205128</v>
      </c>
    </row>
    <row r="61" spans="1:16" ht="14.25">
      <c r="A61" s="12" t="s">
        <v>95</v>
      </c>
      <c r="B61" s="13">
        <v>74</v>
      </c>
      <c r="C61" s="13">
        <v>45</v>
      </c>
      <c r="D61" s="14">
        <f t="shared" si="0"/>
        <v>0.6081081081081081</v>
      </c>
      <c r="E61" s="13">
        <v>20</v>
      </c>
      <c r="F61" s="14">
        <f t="shared" si="1"/>
        <v>0.2702702702702703</v>
      </c>
      <c r="G61" s="13">
        <v>5</v>
      </c>
      <c r="H61" s="14">
        <f t="shared" si="2"/>
        <v>0.06756756756756757</v>
      </c>
      <c r="I61" s="13">
        <v>7</v>
      </c>
      <c r="J61" s="14">
        <f t="shared" si="3"/>
        <v>0.0945945945945946</v>
      </c>
      <c r="K61" s="13">
        <v>10</v>
      </c>
      <c r="L61" s="14">
        <f t="shared" si="4"/>
        <v>0.13513513513513514</v>
      </c>
      <c r="M61" s="13">
        <v>1</v>
      </c>
      <c r="N61" s="14">
        <f t="shared" si="5"/>
        <v>0.013513513513513514</v>
      </c>
      <c r="O61" s="13">
        <v>2</v>
      </c>
      <c r="P61" s="14">
        <f t="shared" si="6"/>
        <v>0.02702702702702703</v>
      </c>
    </row>
    <row r="62" spans="1:16" ht="14.25">
      <c r="A62" s="12" t="s">
        <v>96</v>
      </c>
      <c r="B62" s="13">
        <v>138</v>
      </c>
      <c r="C62" s="13">
        <v>67</v>
      </c>
      <c r="D62" s="14">
        <f t="shared" si="0"/>
        <v>0.4855072463768116</v>
      </c>
      <c r="E62" s="13">
        <v>21</v>
      </c>
      <c r="F62" s="14">
        <f t="shared" si="1"/>
        <v>0.15217391304347827</v>
      </c>
      <c r="G62" s="13">
        <v>8</v>
      </c>
      <c r="H62" s="14">
        <f t="shared" si="2"/>
        <v>0.057971014492753624</v>
      </c>
      <c r="I62" s="13">
        <v>12</v>
      </c>
      <c r="J62" s="14">
        <f t="shared" si="3"/>
        <v>0.08695652173913043</v>
      </c>
      <c r="K62" s="13">
        <v>16</v>
      </c>
      <c r="L62" s="14">
        <f t="shared" si="4"/>
        <v>0.11594202898550725</v>
      </c>
      <c r="M62" s="13">
        <v>1</v>
      </c>
      <c r="N62" s="14">
        <f t="shared" si="5"/>
        <v>0.007246376811594203</v>
      </c>
      <c r="O62" s="13">
        <v>9</v>
      </c>
      <c r="P62" s="14">
        <f t="shared" si="6"/>
        <v>0.06521739130434782</v>
      </c>
    </row>
    <row r="63" spans="1:16" ht="14.25">
      <c r="A63" s="12" t="s">
        <v>97</v>
      </c>
      <c r="B63" s="13">
        <v>41</v>
      </c>
      <c r="C63" s="13">
        <v>3</v>
      </c>
      <c r="D63" s="14">
        <f t="shared" si="0"/>
        <v>0.07317073170731707</v>
      </c>
      <c r="E63" s="13">
        <v>1</v>
      </c>
      <c r="F63" s="14">
        <f t="shared" si="1"/>
        <v>0.024390243902439025</v>
      </c>
      <c r="G63" s="13"/>
      <c r="H63" s="14">
        <f t="shared" si="2"/>
        <v>0</v>
      </c>
      <c r="I63" s="13"/>
      <c r="J63" s="14">
        <f t="shared" si="3"/>
        <v>0</v>
      </c>
      <c r="K63" s="13"/>
      <c r="L63" s="14">
        <f t="shared" si="4"/>
        <v>0</v>
      </c>
      <c r="M63" s="13"/>
      <c r="N63" s="14">
        <f t="shared" si="5"/>
        <v>0</v>
      </c>
      <c r="O63" s="13">
        <v>2</v>
      </c>
      <c r="P63" s="14">
        <f t="shared" si="6"/>
        <v>0.04878048780487805</v>
      </c>
    </row>
    <row r="64" spans="1:16" ht="14.25">
      <c r="A64" s="12" t="s">
        <v>98</v>
      </c>
      <c r="B64" s="13">
        <v>34</v>
      </c>
      <c r="C64" s="13">
        <v>15</v>
      </c>
      <c r="D64" s="14">
        <f t="shared" si="0"/>
        <v>0.4411764705882353</v>
      </c>
      <c r="E64" s="13">
        <v>4</v>
      </c>
      <c r="F64" s="14">
        <f t="shared" si="1"/>
        <v>0.11764705882352941</v>
      </c>
      <c r="G64" s="13">
        <v>2</v>
      </c>
      <c r="H64" s="14">
        <f t="shared" si="2"/>
        <v>0.058823529411764705</v>
      </c>
      <c r="I64" s="13">
        <v>2</v>
      </c>
      <c r="J64" s="14">
        <f t="shared" si="3"/>
        <v>0.058823529411764705</v>
      </c>
      <c r="K64" s="13">
        <v>2</v>
      </c>
      <c r="L64" s="14">
        <f t="shared" si="4"/>
        <v>0.058823529411764705</v>
      </c>
      <c r="M64" s="13">
        <v>1</v>
      </c>
      <c r="N64" s="14">
        <f t="shared" si="5"/>
        <v>0.029411764705882353</v>
      </c>
      <c r="O64" s="13">
        <v>4</v>
      </c>
      <c r="P64" s="14">
        <f t="shared" si="6"/>
        <v>0.11764705882352941</v>
      </c>
    </row>
    <row r="65" spans="1:16" ht="14.25">
      <c r="A65" s="12" t="s">
        <v>99</v>
      </c>
      <c r="B65" s="13">
        <v>5</v>
      </c>
      <c r="C65" s="13">
        <v>3</v>
      </c>
      <c r="D65" s="14">
        <f t="shared" si="0"/>
        <v>0.6</v>
      </c>
      <c r="E65" s="13">
        <v>3</v>
      </c>
      <c r="F65" s="14">
        <f t="shared" si="1"/>
        <v>0.6</v>
      </c>
      <c r="G65" s="13"/>
      <c r="H65" s="14">
        <f t="shared" si="2"/>
        <v>0</v>
      </c>
      <c r="I65" s="13"/>
      <c r="J65" s="14">
        <f t="shared" si="3"/>
        <v>0</v>
      </c>
      <c r="K65" s="13"/>
      <c r="L65" s="14">
        <f t="shared" si="4"/>
        <v>0</v>
      </c>
      <c r="M65" s="13"/>
      <c r="N65" s="14">
        <f t="shared" si="5"/>
        <v>0</v>
      </c>
      <c r="O65" s="13"/>
      <c r="P65" s="14">
        <f t="shared" si="6"/>
        <v>0</v>
      </c>
    </row>
    <row r="66" spans="1:16" ht="14.25">
      <c r="A66" s="12" t="s">
        <v>100</v>
      </c>
      <c r="B66" s="13">
        <v>34</v>
      </c>
      <c r="C66" s="13">
        <v>21</v>
      </c>
      <c r="D66" s="14">
        <f t="shared" si="0"/>
        <v>0.6176470588235294</v>
      </c>
      <c r="E66" s="13">
        <v>9</v>
      </c>
      <c r="F66" s="14">
        <f t="shared" si="1"/>
        <v>0.2647058823529412</v>
      </c>
      <c r="G66" s="13">
        <v>4</v>
      </c>
      <c r="H66" s="14">
        <f t="shared" si="2"/>
        <v>0.11764705882352941</v>
      </c>
      <c r="I66" s="13">
        <v>1</v>
      </c>
      <c r="J66" s="14">
        <f t="shared" si="3"/>
        <v>0.029411764705882353</v>
      </c>
      <c r="K66" s="13">
        <v>1</v>
      </c>
      <c r="L66" s="14">
        <f t="shared" si="4"/>
        <v>0.029411764705882353</v>
      </c>
      <c r="M66" s="13">
        <v>1</v>
      </c>
      <c r="N66" s="14">
        <f t="shared" si="5"/>
        <v>0.029411764705882353</v>
      </c>
      <c r="O66" s="13">
        <v>5</v>
      </c>
      <c r="P66" s="14">
        <f t="shared" si="6"/>
        <v>0.14705882352941177</v>
      </c>
    </row>
    <row r="67" spans="1:16" ht="14.25">
      <c r="A67" s="12" t="s">
        <v>101</v>
      </c>
      <c r="B67" s="13">
        <v>127</v>
      </c>
      <c r="C67" s="13">
        <v>37</v>
      </c>
      <c r="D67" s="14">
        <f t="shared" si="0"/>
        <v>0.29133858267716534</v>
      </c>
      <c r="E67" s="13">
        <v>19</v>
      </c>
      <c r="F67" s="14">
        <f t="shared" si="1"/>
        <v>0.14960629921259844</v>
      </c>
      <c r="G67" s="13">
        <v>1</v>
      </c>
      <c r="H67" s="14">
        <f t="shared" si="2"/>
        <v>0.007874015748031496</v>
      </c>
      <c r="I67" s="13">
        <v>2</v>
      </c>
      <c r="J67" s="14">
        <f t="shared" si="3"/>
        <v>0.015748031496062992</v>
      </c>
      <c r="K67" s="13">
        <v>1</v>
      </c>
      <c r="L67" s="14">
        <f t="shared" si="4"/>
        <v>0.007874015748031496</v>
      </c>
      <c r="M67" s="13">
        <v>11</v>
      </c>
      <c r="N67" s="14">
        <f t="shared" si="5"/>
        <v>0.08661417322834646</v>
      </c>
      <c r="O67" s="13">
        <v>3</v>
      </c>
      <c r="P67" s="14">
        <f t="shared" si="6"/>
        <v>0.023622047244094488</v>
      </c>
    </row>
    <row r="68" spans="1:16" ht="14.25">
      <c r="A68" s="12" t="s">
        <v>109</v>
      </c>
      <c r="B68" s="13">
        <v>34</v>
      </c>
      <c r="C68" s="13"/>
      <c r="D68" s="14">
        <f t="shared" si="0"/>
        <v>0</v>
      </c>
      <c r="E68" s="13"/>
      <c r="F68" s="14">
        <f t="shared" si="1"/>
        <v>0</v>
      </c>
      <c r="G68" s="13"/>
      <c r="H68" s="14">
        <f t="shared" si="2"/>
        <v>0</v>
      </c>
      <c r="I68" s="13"/>
      <c r="J68" s="14">
        <f t="shared" si="3"/>
        <v>0</v>
      </c>
      <c r="K68" s="13"/>
      <c r="L68" s="14">
        <f t="shared" si="4"/>
        <v>0</v>
      </c>
      <c r="M68" s="13"/>
      <c r="N68" s="14">
        <f t="shared" si="5"/>
        <v>0</v>
      </c>
      <c r="O68" s="13"/>
      <c r="P68" s="14">
        <f t="shared" si="6"/>
        <v>0</v>
      </c>
    </row>
    <row r="69" spans="1:16" ht="14.25">
      <c r="A69" s="12" t="s">
        <v>41</v>
      </c>
      <c r="B69" s="13">
        <v>146</v>
      </c>
      <c r="C69" s="13">
        <v>29</v>
      </c>
      <c r="D69" s="14">
        <f aca="true" t="shared" si="7" ref="D69:D76">C69/B69</f>
        <v>0.19863013698630136</v>
      </c>
      <c r="E69" s="13">
        <v>12</v>
      </c>
      <c r="F69" s="14">
        <f t="shared" si="1"/>
        <v>0.0821917808219178</v>
      </c>
      <c r="G69" s="13">
        <v>2</v>
      </c>
      <c r="H69" s="14">
        <f t="shared" si="2"/>
        <v>0.0136986301369863</v>
      </c>
      <c r="I69" s="13"/>
      <c r="J69" s="14">
        <f t="shared" si="3"/>
        <v>0</v>
      </c>
      <c r="K69" s="13">
        <v>2</v>
      </c>
      <c r="L69" s="14">
        <f t="shared" si="4"/>
        <v>0.0136986301369863</v>
      </c>
      <c r="M69" s="13">
        <v>2</v>
      </c>
      <c r="N69" s="14">
        <f t="shared" si="5"/>
        <v>0.0136986301369863</v>
      </c>
      <c r="O69" s="13">
        <v>11</v>
      </c>
      <c r="P69" s="14">
        <f t="shared" si="6"/>
        <v>0.07534246575342465</v>
      </c>
    </row>
    <row r="70" spans="1:16" ht="14.25">
      <c r="A70" s="12" t="s">
        <v>102</v>
      </c>
      <c r="B70" s="13">
        <v>13</v>
      </c>
      <c r="C70" s="13">
        <v>8</v>
      </c>
      <c r="D70" s="14">
        <f t="shared" si="7"/>
        <v>0.6153846153846154</v>
      </c>
      <c r="E70" s="13">
        <v>2</v>
      </c>
      <c r="F70" s="14">
        <f t="shared" si="1"/>
        <v>0.15384615384615385</v>
      </c>
      <c r="G70" s="13">
        <v>2</v>
      </c>
      <c r="H70" s="14">
        <f t="shared" si="2"/>
        <v>0.15384615384615385</v>
      </c>
      <c r="I70" s="13">
        <v>1</v>
      </c>
      <c r="J70" s="14">
        <f t="shared" si="3"/>
        <v>0.07692307692307693</v>
      </c>
      <c r="K70" s="13">
        <v>2</v>
      </c>
      <c r="L70" s="14">
        <f t="shared" si="4"/>
        <v>0.15384615384615385</v>
      </c>
      <c r="M70" s="13">
        <v>1</v>
      </c>
      <c r="N70" s="14">
        <f t="shared" si="5"/>
        <v>0.07692307692307693</v>
      </c>
      <c r="O70" s="13"/>
      <c r="P70" s="14">
        <f t="shared" si="6"/>
        <v>0</v>
      </c>
    </row>
    <row r="71" spans="1:16" ht="14.25">
      <c r="A71" s="12" t="s">
        <v>103</v>
      </c>
      <c r="B71" s="13">
        <v>22</v>
      </c>
      <c r="C71" s="13">
        <v>4</v>
      </c>
      <c r="D71" s="14">
        <f t="shared" si="7"/>
        <v>0.18181818181818182</v>
      </c>
      <c r="E71" s="13">
        <v>3</v>
      </c>
      <c r="F71" s="14">
        <f aca="true" t="shared" si="8" ref="F71:F76">E71/B71</f>
        <v>0.13636363636363635</v>
      </c>
      <c r="G71" s="13"/>
      <c r="H71" s="14">
        <f aca="true" t="shared" si="9" ref="H71:H76">G71/B71</f>
        <v>0</v>
      </c>
      <c r="I71" s="13"/>
      <c r="J71" s="14">
        <f aca="true" t="shared" si="10" ref="J71:J76">I71/B71</f>
        <v>0</v>
      </c>
      <c r="K71" s="13"/>
      <c r="L71" s="14">
        <f aca="true" t="shared" si="11" ref="L71:L76">K71/B71</f>
        <v>0</v>
      </c>
      <c r="M71" s="13"/>
      <c r="N71" s="14">
        <f aca="true" t="shared" si="12" ref="N71:N76">M71/B71</f>
        <v>0</v>
      </c>
      <c r="O71" s="13">
        <v>1</v>
      </c>
      <c r="P71" s="14">
        <f aca="true" t="shared" si="13" ref="P71:P76">O71/B71</f>
        <v>0.045454545454545456</v>
      </c>
    </row>
    <row r="72" spans="1:16" ht="14.25">
      <c r="A72" s="12" t="s">
        <v>104</v>
      </c>
      <c r="B72" s="13">
        <v>146</v>
      </c>
      <c r="C72" s="13">
        <v>20</v>
      </c>
      <c r="D72" s="14">
        <f t="shared" si="7"/>
        <v>0.136986301369863</v>
      </c>
      <c r="E72" s="13">
        <v>4</v>
      </c>
      <c r="F72" s="14">
        <f t="shared" si="8"/>
        <v>0.0273972602739726</v>
      </c>
      <c r="G72" s="13">
        <v>3</v>
      </c>
      <c r="H72" s="14">
        <f t="shared" si="9"/>
        <v>0.02054794520547945</v>
      </c>
      <c r="I72" s="13">
        <v>1</v>
      </c>
      <c r="J72" s="14">
        <f t="shared" si="10"/>
        <v>0.00684931506849315</v>
      </c>
      <c r="K72" s="13">
        <v>3</v>
      </c>
      <c r="L72" s="14">
        <f t="shared" si="11"/>
        <v>0.02054794520547945</v>
      </c>
      <c r="M72" s="13">
        <v>4</v>
      </c>
      <c r="N72" s="14">
        <f t="shared" si="12"/>
        <v>0.0273972602739726</v>
      </c>
      <c r="O72" s="13">
        <v>5</v>
      </c>
      <c r="P72" s="14">
        <f t="shared" si="13"/>
        <v>0.03424657534246575</v>
      </c>
    </row>
    <row r="73" spans="1:16" ht="14.25">
      <c r="A73" s="12" t="s">
        <v>105</v>
      </c>
      <c r="B73" s="13">
        <v>43</v>
      </c>
      <c r="C73" s="13">
        <v>9</v>
      </c>
      <c r="D73" s="14">
        <f t="shared" si="7"/>
        <v>0.20930232558139536</v>
      </c>
      <c r="E73" s="13">
        <v>5</v>
      </c>
      <c r="F73" s="14">
        <f t="shared" si="8"/>
        <v>0.11627906976744186</v>
      </c>
      <c r="G73" s="13">
        <v>2</v>
      </c>
      <c r="H73" s="14">
        <f t="shared" si="9"/>
        <v>0.046511627906976744</v>
      </c>
      <c r="I73" s="13"/>
      <c r="J73" s="14">
        <f t="shared" si="10"/>
        <v>0</v>
      </c>
      <c r="K73" s="13">
        <v>1</v>
      </c>
      <c r="L73" s="14">
        <f t="shared" si="11"/>
        <v>0.023255813953488372</v>
      </c>
      <c r="M73" s="13"/>
      <c r="N73" s="14">
        <f t="shared" si="12"/>
        <v>0</v>
      </c>
      <c r="O73" s="13">
        <v>1</v>
      </c>
      <c r="P73" s="14">
        <f t="shared" si="13"/>
        <v>0.023255813953488372</v>
      </c>
    </row>
    <row r="74" spans="1:16" ht="14.25">
      <c r="A74" s="12" t="s">
        <v>106</v>
      </c>
      <c r="B74" s="13">
        <v>10</v>
      </c>
      <c r="C74" s="13">
        <v>9</v>
      </c>
      <c r="D74" s="14">
        <f t="shared" si="7"/>
        <v>0.9</v>
      </c>
      <c r="E74" s="13"/>
      <c r="F74" s="14">
        <f t="shared" si="8"/>
        <v>0</v>
      </c>
      <c r="G74" s="13"/>
      <c r="H74" s="14">
        <f t="shared" si="9"/>
        <v>0</v>
      </c>
      <c r="I74" s="13"/>
      <c r="J74" s="14">
        <f t="shared" si="10"/>
        <v>0</v>
      </c>
      <c r="K74" s="13"/>
      <c r="L74" s="14">
        <f t="shared" si="11"/>
        <v>0</v>
      </c>
      <c r="M74" s="13"/>
      <c r="N74" s="14">
        <f t="shared" si="12"/>
        <v>0</v>
      </c>
      <c r="O74" s="13">
        <v>9</v>
      </c>
      <c r="P74" s="14">
        <f t="shared" si="13"/>
        <v>0.9</v>
      </c>
    </row>
    <row r="75" spans="1:16" ht="15" thickBot="1">
      <c r="A75" s="18" t="s">
        <v>107</v>
      </c>
      <c r="B75" s="19">
        <v>4</v>
      </c>
      <c r="C75" s="19">
        <v>3</v>
      </c>
      <c r="D75" s="20">
        <f t="shared" si="7"/>
        <v>0.75</v>
      </c>
      <c r="E75" s="19"/>
      <c r="F75" s="14">
        <f t="shared" si="8"/>
        <v>0</v>
      </c>
      <c r="G75" s="19">
        <v>2</v>
      </c>
      <c r="H75" s="14">
        <f t="shared" si="9"/>
        <v>0.5</v>
      </c>
      <c r="I75" s="19">
        <v>1</v>
      </c>
      <c r="J75" s="14">
        <f t="shared" si="10"/>
        <v>0.25</v>
      </c>
      <c r="K75" s="19"/>
      <c r="L75" s="14">
        <f t="shared" si="11"/>
        <v>0</v>
      </c>
      <c r="M75" s="19"/>
      <c r="N75" s="14">
        <f t="shared" si="12"/>
        <v>0</v>
      </c>
      <c r="O75" s="19"/>
      <c r="P75" s="14">
        <f t="shared" si="13"/>
        <v>0</v>
      </c>
    </row>
    <row r="76" spans="1:16" ht="15" thickTop="1">
      <c r="A76" s="15" t="s">
        <v>9</v>
      </c>
      <c r="B76" s="16">
        <f>SUM(B4:B75)</f>
        <v>3132</v>
      </c>
      <c r="C76" s="16">
        <f>SUM(C4:C75)</f>
        <v>1073</v>
      </c>
      <c r="D76" s="22">
        <f t="shared" si="7"/>
        <v>0.3425925925925926</v>
      </c>
      <c r="E76" s="23">
        <f>SUM(E4:E75)</f>
        <v>430</v>
      </c>
      <c r="F76" s="14">
        <f t="shared" si="8"/>
        <v>0.13729246487867178</v>
      </c>
      <c r="G76" s="23">
        <f>SUM(G4:G75)</f>
        <v>119</v>
      </c>
      <c r="H76" s="14">
        <f t="shared" si="9"/>
        <v>0.037994891443167304</v>
      </c>
      <c r="I76" s="23">
        <f>SUM(I4:I75)</f>
        <v>89</v>
      </c>
      <c r="J76" s="14">
        <f t="shared" si="10"/>
        <v>0.028416347381864625</v>
      </c>
      <c r="K76" s="23">
        <f>SUM(K4:K75)</f>
        <v>125</v>
      </c>
      <c r="L76" s="14">
        <f t="shared" si="11"/>
        <v>0.03991060025542784</v>
      </c>
      <c r="M76" s="23">
        <f>SUM(M4:M75)</f>
        <v>101</v>
      </c>
      <c r="N76" s="14">
        <f t="shared" si="12"/>
        <v>0.032247765006385695</v>
      </c>
      <c r="O76" s="23">
        <f>SUM(O4:O75)</f>
        <v>209</v>
      </c>
      <c r="P76" s="14">
        <f t="shared" si="13"/>
        <v>0.06673052362707535</v>
      </c>
    </row>
  </sheetData>
  <sheetProtection/>
  <mergeCells count="8">
    <mergeCell ref="A1:N1"/>
    <mergeCell ref="O3:P3"/>
    <mergeCell ref="A2:N2"/>
    <mergeCell ref="E3:F3"/>
    <mergeCell ref="G3:H3"/>
    <mergeCell ref="I3:J3"/>
    <mergeCell ref="K3:L3"/>
    <mergeCell ref="M3:N3"/>
  </mergeCells>
  <printOptions/>
  <pageMargins left="0.7" right="0.7" top="0.75" bottom="0.75" header="0.3" footer="0.3"/>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E28"/>
  <sheetViews>
    <sheetView zoomScalePageLayoutView="0" workbookViewId="0" topLeftCell="A1">
      <selection activeCell="A1" sqref="A1:E1"/>
    </sheetView>
  </sheetViews>
  <sheetFormatPr defaultColWidth="9.140625" defaultRowHeight="15"/>
  <cols>
    <col min="1" max="1" width="19.28125" style="0" customWidth="1"/>
    <col min="2" max="2" width="11.57421875" style="0" customWidth="1"/>
    <col min="3" max="3" width="16.421875" style="0" customWidth="1"/>
    <col min="4" max="4" width="15.421875" style="0" customWidth="1"/>
    <col min="5" max="5" width="41.28125" style="0" customWidth="1"/>
  </cols>
  <sheetData>
    <row r="1" spans="1:5" s="25" customFormat="1" ht="28.5" customHeight="1">
      <c r="A1" s="68" t="s">
        <v>114</v>
      </c>
      <c r="B1" s="69"/>
      <c r="C1" s="69"/>
      <c r="D1" s="69"/>
      <c r="E1" s="69"/>
    </row>
    <row r="2" spans="1:5" s="24" customFormat="1" ht="25.5">
      <c r="A2" s="27" t="s">
        <v>115</v>
      </c>
      <c r="B2" s="27" t="s">
        <v>116</v>
      </c>
      <c r="C2" s="27" t="s">
        <v>117</v>
      </c>
      <c r="D2" s="28" t="s">
        <v>120</v>
      </c>
      <c r="E2" s="28" t="s">
        <v>118</v>
      </c>
    </row>
    <row r="3" spans="1:5" ht="25.5">
      <c r="A3" s="29" t="s">
        <v>30</v>
      </c>
      <c r="B3" s="29" t="s">
        <v>123</v>
      </c>
      <c r="C3" s="29" t="s">
        <v>5</v>
      </c>
      <c r="D3" s="29" t="s">
        <v>124</v>
      </c>
      <c r="E3" s="30" t="s">
        <v>119</v>
      </c>
    </row>
    <row r="4" spans="1:5" ht="38.25">
      <c r="A4" s="29" t="s">
        <v>68</v>
      </c>
      <c r="B4" s="29" t="s">
        <v>122</v>
      </c>
      <c r="C4" s="29" t="s">
        <v>7</v>
      </c>
      <c r="D4" s="29" t="s">
        <v>124</v>
      </c>
      <c r="E4" s="30" t="s">
        <v>121</v>
      </c>
    </row>
    <row r="5" spans="1:5" ht="25.5">
      <c r="A5" s="29" t="s">
        <v>108</v>
      </c>
      <c r="B5" s="29" t="s">
        <v>122</v>
      </c>
      <c r="C5" s="29" t="s">
        <v>5</v>
      </c>
      <c r="D5" s="29" t="s">
        <v>124</v>
      </c>
      <c r="E5" s="30" t="s">
        <v>125</v>
      </c>
    </row>
    <row r="6" spans="1:5" ht="64.5" customHeight="1">
      <c r="A6" s="29" t="s">
        <v>51</v>
      </c>
      <c r="B6" s="29" t="s">
        <v>122</v>
      </c>
      <c r="C6" s="29" t="s">
        <v>7</v>
      </c>
      <c r="D6" s="30" t="s">
        <v>154</v>
      </c>
      <c r="E6" s="30" t="s">
        <v>127</v>
      </c>
    </row>
    <row r="7" spans="1:5" ht="68.25" customHeight="1">
      <c r="A7" s="29" t="s">
        <v>47</v>
      </c>
      <c r="B7" s="29" t="s">
        <v>122</v>
      </c>
      <c r="C7" s="29" t="s">
        <v>126</v>
      </c>
      <c r="D7" s="30" t="s">
        <v>154</v>
      </c>
      <c r="E7" s="30" t="s">
        <v>128</v>
      </c>
    </row>
    <row r="8" spans="1:5" ht="25.5">
      <c r="A8" s="29" t="s">
        <v>59</v>
      </c>
      <c r="B8" s="29" t="s">
        <v>122</v>
      </c>
      <c r="C8" s="29" t="s">
        <v>5</v>
      </c>
      <c r="D8" s="29" t="s">
        <v>124</v>
      </c>
      <c r="E8" s="30" t="s">
        <v>129</v>
      </c>
    </row>
    <row r="9" spans="1:5" ht="15">
      <c r="A9" s="29" t="s">
        <v>50</v>
      </c>
      <c r="B9" s="29" t="s">
        <v>122</v>
      </c>
      <c r="C9" s="29" t="s">
        <v>5</v>
      </c>
      <c r="D9" s="29" t="s">
        <v>124</v>
      </c>
      <c r="E9" s="30" t="s">
        <v>130</v>
      </c>
    </row>
    <row r="10" spans="1:5" ht="25.5">
      <c r="A10" s="29" t="s">
        <v>131</v>
      </c>
      <c r="B10" s="29" t="s">
        <v>132</v>
      </c>
      <c r="C10" s="29" t="s">
        <v>132</v>
      </c>
      <c r="D10" s="29" t="s">
        <v>133</v>
      </c>
      <c r="E10" s="30" t="s">
        <v>134</v>
      </c>
    </row>
    <row r="11" spans="1:5" ht="89.25">
      <c r="A11" s="29" t="s">
        <v>65</v>
      </c>
      <c r="B11" s="29" t="s">
        <v>122</v>
      </c>
      <c r="C11" s="29" t="s">
        <v>5</v>
      </c>
      <c r="D11" s="29" t="s">
        <v>124</v>
      </c>
      <c r="E11" s="30" t="s">
        <v>153</v>
      </c>
    </row>
    <row r="12" spans="1:5" ht="25.5">
      <c r="A12" s="29" t="s">
        <v>41</v>
      </c>
      <c r="B12" s="29" t="s">
        <v>122</v>
      </c>
      <c r="C12" s="29" t="s">
        <v>5</v>
      </c>
      <c r="D12" s="29" t="s">
        <v>124</v>
      </c>
      <c r="E12" s="30" t="s">
        <v>135</v>
      </c>
    </row>
    <row r="13" spans="1:5" ht="83.25" customHeight="1">
      <c r="A13" s="29" t="s">
        <v>101</v>
      </c>
      <c r="B13" s="29" t="s">
        <v>122</v>
      </c>
      <c r="C13" s="29" t="s">
        <v>5</v>
      </c>
      <c r="D13" s="29" t="s">
        <v>124</v>
      </c>
      <c r="E13" s="30" t="s">
        <v>136</v>
      </c>
    </row>
    <row r="14" spans="1:5" ht="38.25">
      <c r="A14" s="29" t="s">
        <v>65</v>
      </c>
      <c r="B14" s="29" t="s">
        <v>122</v>
      </c>
      <c r="C14" s="29" t="s">
        <v>5</v>
      </c>
      <c r="D14" s="29" t="s">
        <v>133</v>
      </c>
      <c r="E14" s="30" t="s">
        <v>137</v>
      </c>
    </row>
    <row r="15" spans="1:5" ht="25.5">
      <c r="A15" s="29" t="s">
        <v>101</v>
      </c>
      <c r="B15" s="29" t="s">
        <v>122</v>
      </c>
      <c r="C15" s="29" t="s">
        <v>5</v>
      </c>
      <c r="D15" s="30" t="s">
        <v>154</v>
      </c>
      <c r="E15" s="30" t="s">
        <v>138</v>
      </c>
    </row>
    <row r="16" spans="1:5" ht="25.5">
      <c r="A16" s="29" t="s">
        <v>139</v>
      </c>
      <c r="B16" s="29" t="s">
        <v>132</v>
      </c>
      <c r="C16" s="29" t="s">
        <v>132</v>
      </c>
      <c r="D16" s="30" t="s">
        <v>154</v>
      </c>
      <c r="E16" s="30" t="s">
        <v>140</v>
      </c>
    </row>
    <row r="17" spans="1:5" ht="63.75">
      <c r="A17" s="29" t="s">
        <v>91</v>
      </c>
      <c r="B17" s="29" t="s">
        <v>122</v>
      </c>
      <c r="C17" s="29" t="s">
        <v>5</v>
      </c>
      <c r="D17" s="29" t="s">
        <v>124</v>
      </c>
      <c r="E17" s="30" t="s">
        <v>141</v>
      </c>
    </row>
    <row r="18" spans="1:5" ht="51">
      <c r="A18" s="29" t="s">
        <v>86</v>
      </c>
      <c r="B18" s="29" t="s">
        <v>122</v>
      </c>
      <c r="C18" s="29" t="s">
        <v>7</v>
      </c>
      <c r="D18" s="30" t="s">
        <v>154</v>
      </c>
      <c r="E18" s="30" t="s">
        <v>142</v>
      </c>
    </row>
    <row r="19" spans="1:5" ht="63.75">
      <c r="A19" s="29" t="s">
        <v>38</v>
      </c>
      <c r="B19" s="29" t="s">
        <v>123</v>
      </c>
      <c r="C19" s="29" t="s">
        <v>5</v>
      </c>
      <c r="D19" s="29" t="s">
        <v>124</v>
      </c>
      <c r="E19" s="30" t="s">
        <v>143</v>
      </c>
    </row>
    <row r="20" spans="1:5" ht="25.5">
      <c r="A20" s="29" t="s">
        <v>100</v>
      </c>
      <c r="B20" s="29" t="s">
        <v>132</v>
      </c>
      <c r="C20" s="29" t="s">
        <v>132</v>
      </c>
      <c r="D20" s="30" t="s">
        <v>154</v>
      </c>
      <c r="E20" s="30" t="s">
        <v>144</v>
      </c>
    </row>
    <row r="21" spans="1:5" ht="25.5">
      <c r="A21" s="29" t="s">
        <v>37</v>
      </c>
      <c r="B21" s="29" t="s">
        <v>123</v>
      </c>
      <c r="C21" s="29" t="s">
        <v>7</v>
      </c>
      <c r="D21" s="29" t="s">
        <v>124</v>
      </c>
      <c r="E21" s="30" t="s">
        <v>145</v>
      </c>
    </row>
    <row r="22" spans="1:5" ht="25.5">
      <c r="A22" s="29" t="s">
        <v>146</v>
      </c>
      <c r="B22" s="29" t="s">
        <v>132</v>
      </c>
      <c r="C22" s="29" t="s">
        <v>132</v>
      </c>
      <c r="D22" s="30" t="s">
        <v>154</v>
      </c>
      <c r="E22" s="30" t="s">
        <v>147</v>
      </c>
    </row>
    <row r="23" spans="1:5" ht="25.5">
      <c r="A23" s="29" t="s">
        <v>31</v>
      </c>
      <c r="B23" s="29" t="s">
        <v>123</v>
      </c>
      <c r="C23" s="29" t="s">
        <v>5</v>
      </c>
      <c r="D23" s="29" t="s">
        <v>124</v>
      </c>
      <c r="E23" s="30" t="s">
        <v>148</v>
      </c>
    </row>
    <row r="24" spans="1:5" ht="25.5">
      <c r="A24" s="29" t="s">
        <v>46</v>
      </c>
      <c r="B24" s="29" t="s">
        <v>122</v>
      </c>
      <c r="C24" s="29" t="s">
        <v>5</v>
      </c>
      <c r="D24" s="29" t="s">
        <v>124</v>
      </c>
      <c r="E24" s="30" t="s">
        <v>149</v>
      </c>
    </row>
    <row r="25" spans="1:5" ht="25.5">
      <c r="A25" s="29" t="s">
        <v>46</v>
      </c>
      <c r="B25" s="29" t="s">
        <v>122</v>
      </c>
      <c r="C25" s="29" t="s">
        <v>5</v>
      </c>
      <c r="D25" s="29" t="s">
        <v>133</v>
      </c>
      <c r="E25" s="30" t="s">
        <v>150</v>
      </c>
    </row>
    <row r="26" spans="1:5" ht="25.5">
      <c r="A26" s="29" t="s">
        <v>46</v>
      </c>
      <c r="B26" s="29" t="s">
        <v>122</v>
      </c>
      <c r="C26" s="29" t="s">
        <v>5</v>
      </c>
      <c r="D26" s="29" t="s">
        <v>124</v>
      </c>
      <c r="E26" s="30" t="s">
        <v>151</v>
      </c>
    </row>
    <row r="27" spans="1:5" ht="51">
      <c r="A27" s="29" t="s">
        <v>46</v>
      </c>
      <c r="B27" s="29" t="s">
        <v>122</v>
      </c>
      <c r="C27" s="29" t="s">
        <v>5</v>
      </c>
      <c r="D27" s="29" t="s">
        <v>133</v>
      </c>
      <c r="E27" s="30" t="s">
        <v>152</v>
      </c>
    </row>
    <row r="28" spans="1:5" ht="77.25">
      <c r="A28" s="31" t="s">
        <v>96</v>
      </c>
      <c r="B28" s="31" t="s">
        <v>122</v>
      </c>
      <c r="C28" s="31" t="s">
        <v>5</v>
      </c>
      <c r="D28" s="31" t="s">
        <v>124</v>
      </c>
      <c r="E28" s="32" t="s">
        <v>156</v>
      </c>
    </row>
    <row r="29" s="26" customFormat="1" ht="15"/>
    <row r="30" s="26" customFormat="1" ht="15"/>
    <row r="31" s="26" customFormat="1" ht="15"/>
    <row r="32" s="26" customFormat="1" ht="15"/>
    <row r="33" s="26" customFormat="1" ht="15"/>
    <row r="34" s="26" customFormat="1" ht="15"/>
  </sheetData>
  <sheetProtection/>
  <mergeCells count="1">
    <mergeCell ref="A1:E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London Borough of Richmond Upon Thames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Rayma Khatun</dc:creator>
  <cp:keywords/>
  <dc:description/>
  <cp:lastModifiedBy>Alex Davy</cp:lastModifiedBy>
  <cp:lastPrinted>2015-11-09T17:18:57Z</cp:lastPrinted>
  <dcterms:created xsi:type="dcterms:W3CDTF">2015-06-18T10:54:22Z</dcterms:created>
  <dcterms:modified xsi:type="dcterms:W3CDTF">2015-11-09T17:46:14Z</dcterms:modified>
  <cp:category/>
  <cp:version/>
  <cp:contentType/>
  <cp:contentStatus/>
</cp:coreProperties>
</file>