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.hunter\Desktop\CPZ\"/>
    </mc:Choice>
  </mc:AlternateContent>
  <bookViews>
    <workbookView xWindow="0" yWindow="0" windowWidth="28800" windowHeight="14010"/>
  </bookViews>
  <sheets>
    <sheet name="Question 2" sheetId="83" r:id="rId1"/>
    <sheet name="Question 2-Adjusted" sheetId="95" r:id="rId2"/>
    <sheet name="Question 3" sheetId="82" r:id="rId3"/>
    <sheet name="Question 4" sheetId="84" r:id="rId4"/>
  </sheets>
  <calcPr calcId="171027"/>
</workbook>
</file>

<file path=xl/calcChain.xml><?xml version="1.0" encoding="utf-8"?>
<calcChain xmlns="http://schemas.openxmlformats.org/spreadsheetml/2006/main">
  <c r="P11" i="95" l="1"/>
  <c r="N11" i="95"/>
  <c r="L11" i="95"/>
  <c r="J11" i="95"/>
  <c r="G11" i="95"/>
  <c r="E11" i="95"/>
  <c r="P17" i="95"/>
  <c r="N17" i="95"/>
  <c r="L17" i="95"/>
  <c r="J17" i="95"/>
  <c r="G17" i="95"/>
  <c r="E17" i="95"/>
  <c r="C17" i="95"/>
  <c r="B17" i="95"/>
  <c r="C11" i="95"/>
  <c r="B11" i="95"/>
  <c r="Q11" i="95" s="1"/>
  <c r="I32" i="83"/>
  <c r="K11" i="95" l="1"/>
  <c r="H11" i="95"/>
  <c r="M11" i="95"/>
  <c r="I11" i="95"/>
  <c r="O11" i="95"/>
  <c r="D11" i="95"/>
  <c r="F11" i="95"/>
  <c r="Q10" i="95" l="1"/>
  <c r="O10" i="95"/>
  <c r="M10" i="95"/>
  <c r="K10" i="95"/>
  <c r="I10" i="95"/>
  <c r="H10" i="95"/>
  <c r="F10" i="95"/>
  <c r="D10" i="95"/>
  <c r="Q9" i="95"/>
  <c r="O9" i="95"/>
  <c r="M9" i="95"/>
  <c r="K9" i="95"/>
  <c r="I9" i="95"/>
  <c r="H9" i="95"/>
  <c r="F9" i="95"/>
  <c r="D9" i="95"/>
  <c r="Q16" i="95"/>
  <c r="O16" i="95"/>
  <c r="M16" i="95"/>
  <c r="K16" i="95"/>
  <c r="I16" i="95"/>
  <c r="H16" i="95"/>
  <c r="F16" i="95"/>
  <c r="D16" i="95"/>
  <c r="Q7" i="95"/>
  <c r="O7" i="95"/>
  <c r="M7" i="95"/>
  <c r="K7" i="95"/>
  <c r="I7" i="95"/>
  <c r="H7" i="95"/>
  <c r="F7" i="95"/>
  <c r="D7" i="95"/>
  <c r="Q15" i="95"/>
  <c r="O15" i="95"/>
  <c r="M15" i="95"/>
  <c r="K15" i="95"/>
  <c r="I15" i="95"/>
  <c r="H15" i="95"/>
  <c r="F15" i="95"/>
  <c r="D15" i="95"/>
  <c r="Q8" i="95"/>
  <c r="O8" i="95"/>
  <c r="M8" i="95"/>
  <c r="K8" i="95"/>
  <c r="I8" i="95"/>
  <c r="H8" i="95"/>
  <c r="F8" i="95"/>
  <c r="D8" i="95"/>
  <c r="Q6" i="95"/>
  <c r="O6" i="95"/>
  <c r="M6" i="95"/>
  <c r="K6" i="95"/>
  <c r="I6" i="95"/>
  <c r="H6" i="95"/>
  <c r="F6" i="95"/>
  <c r="D6" i="95"/>
  <c r="Q5" i="95"/>
  <c r="O5" i="95"/>
  <c r="M5" i="95"/>
  <c r="K5" i="95"/>
  <c r="I5" i="95"/>
  <c r="H5" i="95"/>
  <c r="F5" i="95"/>
  <c r="D5" i="95"/>
  <c r="D17" i="95" l="1"/>
  <c r="F17" i="95"/>
  <c r="I17" i="95"/>
  <c r="K17" i="95"/>
  <c r="M17" i="95"/>
  <c r="O17" i="95"/>
  <c r="Q17" i="95"/>
  <c r="H17" i="95"/>
  <c r="I76" i="83"/>
  <c r="N7" i="84" l="1"/>
  <c r="N8" i="84"/>
  <c r="N9" i="84"/>
  <c r="N10" i="84"/>
  <c r="N11" i="84"/>
  <c r="N12" i="84"/>
  <c r="N13" i="84"/>
  <c r="N14" i="84"/>
  <c r="N15" i="84"/>
  <c r="N16" i="84"/>
  <c r="N17" i="84"/>
  <c r="N18" i="84"/>
  <c r="N19" i="84"/>
  <c r="N20" i="84"/>
  <c r="N21" i="84"/>
  <c r="N22" i="84"/>
  <c r="N23" i="84"/>
  <c r="N24" i="84"/>
  <c r="N25" i="84"/>
  <c r="N26" i="84"/>
  <c r="N27" i="84"/>
  <c r="N28" i="84"/>
  <c r="N29" i="84"/>
  <c r="N30" i="84"/>
  <c r="N31" i="84"/>
  <c r="N32" i="84"/>
  <c r="N33" i="84"/>
  <c r="N34" i="84"/>
  <c r="N35" i="84"/>
  <c r="N36" i="84"/>
  <c r="N37" i="84"/>
  <c r="N38" i="84"/>
  <c r="N39" i="84"/>
  <c r="N40" i="84"/>
  <c r="N41" i="84"/>
  <c r="N42" i="84"/>
  <c r="N43" i="84"/>
  <c r="N44" i="84"/>
  <c r="N45" i="84"/>
  <c r="N46" i="84"/>
  <c r="N47" i="84"/>
  <c r="N48" i="84"/>
  <c r="N49" i="84"/>
  <c r="N50" i="84"/>
  <c r="N51" i="84"/>
  <c r="N52" i="84"/>
  <c r="N53" i="84"/>
  <c r="N54" i="84"/>
  <c r="N55" i="84"/>
  <c r="N56" i="84"/>
  <c r="N57" i="84"/>
  <c r="N58" i="84"/>
  <c r="N59" i="84"/>
  <c r="N60" i="84"/>
  <c r="N61" i="84"/>
  <c r="N62" i="84"/>
  <c r="N63" i="84"/>
  <c r="N64" i="84"/>
  <c r="N65" i="84"/>
  <c r="N66" i="84"/>
  <c r="N67" i="84"/>
  <c r="N68" i="84"/>
  <c r="N69" i="84"/>
  <c r="N70" i="84"/>
  <c r="N71" i="84"/>
  <c r="N72" i="84"/>
  <c r="N73" i="84"/>
  <c r="N74" i="84"/>
  <c r="N75" i="84"/>
  <c r="N76" i="84"/>
  <c r="N77" i="84"/>
  <c r="N78" i="84"/>
  <c r="N79" i="84"/>
  <c r="N80" i="84"/>
  <c r="N6" i="84"/>
  <c r="N5" i="84"/>
  <c r="N4" i="84"/>
  <c r="L7" i="84"/>
  <c r="L8" i="84"/>
  <c r="L9" i="84"/>
  <c r="L10" i="84"/>
  <c r="L11" i="84"/>
  <c r="L12" i="84"/>
  <c r="L13" i="84"/>
  <c r="L14" i="84"/>
  <c r="L15" i="84"/>
  <c r="L16" i="84"/>
  <c r="L17" i="84"/>
  <c r="L18" i="84"/>
  <c r="L19" i="84"/>
  <c r="L20" i="84"/>
  <c r="L21" i="84"/>
  <c r="L22" i="84"/>
  <c r="L23" i="84"/>
  <c r="L24" i="84"/>
  <c r="L25" i="84"/>
  <c r="L26" i="84"/>
  <c r="L27" i="84"/>
  <c r="L28" i="84"/>
  <c r="L29" i="84"/>
  <c r="L30" i="84"/>
  <c r="L31" i="84"/>
  <c r="L32" i="84"/>
  <c r="L33" i="84"/>
  <c r="L34" i="84"/>
  <c r="L35" i="84"/>
  <c r="L36" i="84"/>
  <c r="L37" i="84"/>
  <c r="L38" i="84"/>
  <c r="L39" i="84"/>
  <c r="L40" i="84"/>
  <c r="L41" i="84"/>
  <c r="L42" i="84"/>
  <c r="L43" i="84"/>
  <c r="L44" i="84"/>
  <c r="L45" i="84"/>
  <c r="L46" i="84"/>
  <c r="L47" i="84"/>
  <c r="L48" i="84"/>
  <c r="L49" i="84"/>
  <c r="L50" i="84"/>
  <c r="L51" i="84"/>
  <c r="L52" i="84"/>
  <c r="L53" i="84"/>
  <c r="L54" i="84"/>
  <c r="L55" i="84"/>
  <c r="L56" i="84"/>
  <c r="L57" i="84"/>
  <c r="L58" i="84"/>
  <c r="L59" i="84"/>
  <c r="L60" i="84"/>
  <c r="L61" i="84"/>
  <c r="L62" i="84"/>
  <c r="L63" i="84"/>
  <c r="L64" i="84"/>
  <c r="L65" i="84"/>
  <c r="L66" i="84"/>
  <c r="L67" i="84"/>
  <c r="L68" i="84"/>
  <c r="L69" i="84"/>
  <c r="L70" i="84"/>
  <c r="L71" i="84"/>
  <c r="L72" i="84"/>
  <c r="L73" i="84"/>
  <c r="L74" i="84"/>
  <c r="L75" i="84"/>
  <c r="L76" i="84"/>
  <c r="L77" i="84"/>
  <c r="L78" i="84"/>
  <c r="L79" i="84"/>
  <c r="L80" i="84"/>
  <c r="L6" i="84"/>
  <c r="L5" i="84"/>
  <c r="L4" i="84"/>
  <c r="J7" i="84"/>
  <c r="J8" i="84"/>
  <c r="J9" i="84"/>
  <c r="J10" i="84"/>
  <c r="J11" i="84"/>
  <c r="J12" i="84"/>
  <c r="J13" i="84"/>
  <c r="J14" i="84"/>
  <c r="J15" i="84"/>
  <c r="J16" i="84"/>
  <c r="J17" i="84"/>
  <c r="J18" i="84"/>
  <c r="J19" i="84"/>
  <c r="J20" i="84"/>
  <c r="J21" i="84"/>
  <c r="J22" i="84"/>
  <c r="J23" i="84"/>
  <c r="J24" i="84"/>
  <c r="J25" i="84"/>
  <c r="J26" i="84"/>
  <c r="J27" i="84"/>
  <c r="J28" i="84"/>
  <c r="J29" i="84"/>
  <c r="J30" i="84"/>
  <c r="J31" i="84"/>
  <c r="J32" i="84"/>
  <c r="J33" i="84"/>
  <c r="J34" i="84"/>
  <c r="J35" i="84"/>
  <c r="J36" i="84"/>
  <c r="J37" i="84"/>
  <c r="J38" i="84"/>
  <c r="J39" i="84"/>
  <c r="J40" i="84"/>
  <c r="J41" i="84"/>
  <c r="J42" i="84"/>
  <c r="J43" i="84"/>
  <c r="J44" i="84"/>
  <c r="J45" i="84"/>
  <c r="J46" i="84"/>
  <c r="J47" i="84"/>
  <c r="J48" i="84"/>
  <c r="J49" i="84"/>
  <c r="J50" i="84"/>
  <c r="J51" i="84"/>
  <c r="J52" i="84"/>
  <c r="J53" i="84"/>
  <c r="J54" i="84"/>
  <c r="J55" i="84"/>
  <c r="J56" i="84"/>
  <c r="J57" i="84"/>
  <c r="J58" i="84"/>
  <c r="J59" i="84"/>
  <c r="J60" i="84"/>
  <c r="J61" i="84"/>
  <c r="J62" i="84"/>
  <c r="J63" i="84"/>
  <c r="J64" i="84"/>
  <c r="J65" i="84"/>
  <c r="J66" i="84"/>
  <c r="J67" i="84"/>
  <c r="J68" i="84"/>
  <c r="J69" i="84"/>
  <c r="J70" i="84"/>
  <c r="J71" i="84"/>
  <c r="J72" i="84"/>
  <c r="J73" i="84"/>
  <c r="J74" i="84"/>
  <c r="J75" i="84"/>
  <c r="J76" i="84"/>
  <c r="J77" i="84"/>
  <c r="J78" i="84"/>
  <c r="J79" i="84"/>
  <c r="J80" i="84"/>
  <c r="J6" i="84"/>
  <c r="J5" i="84"/>
  <c r="J4" i="84"/>
  <c r="H7" i="84"/>
  <c r="H8" i="84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37" i="84"/>
  <c r="H38" i="84"/>
  <c r="H39" i="84"/>
  <c r="H40" i="84"/>
  <c r="H41" i="84"/>
  <c r="H42" i="84"/>
  <c r="H43" i="84"/>
  <c r="H44" i="84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H59" i="84"/>
  <c r="H60" i="84"/>
  <c r="H61" i="84"/>
  <c r="H62" i="84"/>
  <c r="H63" i="84"/>
  <c r="H64" i="84"/>
  <c r="H65" i="84"/>
  <c r="H66" i="84"/>
  <c r="H67" i="84"/>
  <c r="H68" i="84"/>
  <c r="H69" i="84"/>
  <c r="H70" i="84"/>
  <c r="H71" i="84"/>
  <c r="H72" i="84"/>
  <c r="H73" i="84"/>
  <c r="H74" i="84"/>
  <c r="H75" i="84"/>
  <c r="H76" i="84"/>
  <c r="H77" i="84"/>
  <c r="H78" i="84"/>
  <c r="H79" i="84"/>
  <c r="H80" i="84"/>
  <c r="H6" i="84"/>
  <c r="H5" i="84"/>
  <c r="H4" i="84"/>
  <c r="F7" i="84"/>
  <c r="F8" i="84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26" i="84"/>
  <c r="F27" i="84"/>
  <c r="F28" i="84"/>
  <c r="F29" i="84"/>
  <c r="F30" i="84"/>
  <c r="F31" i="84"/>
  <c r="F32" i="84"/>
  <c r="F33" i="84"/>
  <c r="F34" i="84"/>
  <c r="F35" i="84"/>
  <c r="F36" i="84"/>
  <c r="F37" i="84"/>
  <c r="F38" i="84"/>
  <c r="F39" i="84"/>
  <c r="F40" i="84"/>
  <c r="F41" i="84"/>
  <c r="F42" i="84"/>
  <c r="F43" i="84"/>
  <c r="F44" i="84"/>
  <c r="F45" i="84"/>
  <c r="F46" i="84"/>
  <c r="F47" i="84"/>
  <c r="F48" i="84"/>
  <c r="F49" i="84"/>
  <c r="F50" i="84"/>
  <c r="F51" i="84"/>
  <c r="F52" i="84"/>
  <c r="F53" i="84"/>
  <c r="F54" i="84"/>
  <c r="F55" i="84"/>
  <c r="F56" i="84"/>
  <c r="F57" i="84"/>
  <c r="F58" i="84"/>
  <c r="F59" i="84"/>
  <c r="F60" i="84"/>
  <c r="F61" i="84"/>
  <c r="F62" i="84"/>
  <c r="F63" i="84"/>
  <c r="F64" i="84"/>
  <c r="F65" i="84"/>
  <c r="F66" i="84"/>
  <c r="F67" i="84"/>
  <c r="F68" i="84"/>
  <c r="F69" i="84"/>
  <c r="F70" i="84"/>
  <c r="F71" i="84"/>
  <c r="F72" i="84"/>
  <c r="F73" i="84"/>
  <c r="F74" i="84"/>
  <c r="F75" i="84"/>
  <c r="F76" i="84"/>
  <c r="F77" i="84"/>
  <c r="F78" i="84"/>
  <c r="F79" i="84"/>
  <c r="F80" i="84"/>
  <c r="F6" i="84"/>
  <c r="F5" i="84"/>
  <c r="F4" i="84"/>
  <c r="N7" i="82"/>
  <c r="N8" i="82"/>
  <c r="N9" i="82"/>
  <c r="N10" i="82"/>
  <c r="N11" i="82"/>
  <c r="N12" i="82"/>
  <c r="N13" i="82"/>
  <c r="N14" i="82"/>
  <c r="N15" i="82"/>
  <c r="N16" i="82"/>
  <c r="N17" i="82"/>
  <c r="N18" i="82"/>
  <c r="N19" i="82"/>
  <c r="N20" i="82"/>
  <c r="N21" i="82"/>
  <c r="N22" i="82"/>
  <c r="N23" i="82"/>
  <c r="N24" i="82"/>
  <c r="N25" i="82"/>
  <c r="N26" i="82"/>
  <c r="N27" i="82"/>
  <c r="N28" i="82"/>
  <c r="N29" i="82"/>
  <c r="N30" i="82"/>
  <c r="N31" i="82"/>
  <c r="N32" i="82"/>
  <c r="N33" i="82"/>
  <c r="N34" i="82"/>
  <c r="N35" i="82"/>
  <c r="N36" i="82"/>
  <c r="N37" i="82"/>
  <c r="N38" i="82"/>
  <c r="N39" i="82"/>
  <c r="N40" i="82"/>
  <c r="N41" i="82"/>
  <c r="N42" i="82"/>
  <c r="N43" i="82"/>
  <c r="N44" i="82"/>
  <c r="N45" i="82"/>
  <c r="N46" i="82"/>
  <c r="N47" i="82"/>
  <c r="N48" i="82"/>
  <c r="N49" i="82"/>
  <c r="N50" i="82"/>
  <c r="N51" i="82"/>
  <c r="N52" i="82"/>
  <c r="N53" i="82"/>
  <c r="N54" i="82"/>
  <c r="N55" i="82"/>
  <c r="N56" i="82"/>
  <c r="N57" i="82"/>
  <c r="N58" i="82"/>
  <c r="N59" i="82"/>
  <c r="N60" i="82"/>
  <c r="N61" i="82"/>
  <c r="N62" i="82"/>
  <c r="N63" i="82"/>
  <c r="N64" i="82"/>
  <c r="N65" i="82"/>
  <c r="N66" i="82"/>
  <c r="N67" i="82"/>
  <c r="N68" i="82"/>
  <c r="N69" i="82"/>
  <c r="N70" i="82"/>
  <c r="N71" i="82"/>
  <c r="N72" i="82"/>
  <c r="N73" i="82"/>
  <c r="N74" i="82"/>
  <c r="N75" i="82"/>
  <c r="N76" i="82"/>
  <c r="N77" i="82"/>
  <c r="N78" i="82"/>
  <c r="N79" i="82"/>
  <c r="N80" i="82"/>
  <c r="N6" i="82"/>
  <c r="N5" i="82"/>
  <c r="N4" i="82"/>
  <c r="L7" i="82"/>
  <c r="L8" i="82"/>
  <c r="L9" i="82"/>
  <c r="L10" i="82"/>
  <c r="L11" i="82"/>
  <c r="L12" i="82"/>
  <c r="L13" i="82"/>
  <c r="L14" i="82"/>
  <c r="L15" i="82"/>
  <c r="L16" i="82"/>
  <c r="L17" i="82"/>
  <c r="L18" i="82"/>
  <c r="L19" i="82"/>
  <c r="L20" i="82"/>
  <c r="L21" i="82"/>
  <c r="L22" i="82"/>
  <c r="L23" i="82"/>
  <c r="L24" i="82"/>
  <c r="L25" i="82"/>
  <c r="L26" i="82"/>
  <c r="L27" i="82"/>
  <c r="L28" i="82"/>
  <c r="L29" i="82"/>
  <c r="L30" i="82"/>
  <c r="L31" i="82"/>
  <c r="L32" i="82"/>
  <c r="L33" i="82"/>
  <c r="L34" i="82"/>
  <c r="L35" i="82"/>
  <c r="L36" i="82"/>
  <c r="L37" i="82"/>
  <c r="L38" i="82"/>
  <c r="L39" i="82"/>
  <c r="L40" i="82"/>
  <c r="L41" i="82"/>
  <c r="L42" i="82"/>
  <c r="L43" i="82"/>
  <c r="L44" i="82"/>
  <c r="L45" i="82"/>
  <c r="L46" i="82"/>
  <c r="L47" i="82"/>
  <c r="L48" i="82"/>
  <c r="L49" i="82"/>
  <c r="L50" i="82"/>
  <c r="L51" i="82"/>
  <c r="L52" i="82"/>
  <c r="L53" i="82"/>
  <c r="L54" i="82"/>
  <c r="L55" i="82"/>
  <c r="L56" i="82"/>
  <c r="L57" i="82"/>
  <c r="L58" i="82"/>
  <c r="L59" i="82"/>
  <c r="L60" i="82"/>
  <c r="L61" i="82"/>
  <c r="L62" i="82"/>
  <c r="L63" i="82"/>
  <c r="L64" i="82"/>
  <c r="L65" i="82"/>
  <c r="L66" i="82"/>
  <c r="L67" i="82"/>
  <c r="L68" i="82"/>
  <c r="L69" i="82"/>
  <c r="L70" i="82"/>
  <c r="L71" i="82"/>
  <c r="L72" i="82"/>
  <c r="L73" i="82"/>
  <c r="L74" i="82"/>
  <c r="L75" i="82"/>
  <c r="L76" i="82"/>
  <c r="L77" i="82"/>
  <c r="L78" i="82"/>
  <c r="L79" i="82"/>
  <c r="L80" i="82"/>
  <c r="L6" i="82"/>
  <c r="L5" i="82"/>
  <c r="L4" i="82"/>
  <c r="J7" i="82"/>
  <c r="J8" i="82"/>
  <c r="J9" i="82"/>
  <c r="J10" i="82"/>
  <c r="J11" i="82"/>
  <c r="J12" i="82"/>
  <c r="J13" i="82"/>
  <c r="J14" i="82"/>
  <c r="J15" i="82"/>
  <c r="J16" i="82"/>
  <c r="J17" i="82"/>
  <c r="J18" i="82"/>
  <c r="J19" i="82"/>
  <c r="J20" i="82"/>
  <c r="J21" i="82"/>
  <c r="J22" i="82"/>
  <c r="J23" i="82"/>
  <c r="J24" i="82"/>
  <c r="J25" i="82"/>
  <c r="J26" i="82"/>
  <c r="J27" i="82"/>
  <c r="J28" i="82"/>
  <c r="J29" i="82"/>
  <c r="J30" i="82"/>
  <c r="J31" i="82"/>
  <c r="J32" i="82"/>
  <c r="J33" i="82"/>
  <c r="J34" i="82"/>
  <c r="J35" i="82"/>
  <c r="J36" i="82"/>
  <c r="J37" i="82"/>
  <c r="J38" i="82"/>
  <c r="J39" i="82"/>
  <c r="J40" i="82"/>
  <c r="J41" i="82"/>
  <c r="J42" i="82"/>
  <c r="J43" i="82"/>
  <c r="J44" i="82"/>
  <c r="J45" i="82"/>
  <c r="J46" i="82"/>
  <c r="J47" i="82"/>
  <c r="J48" i="82"/>
  <c r="J49" i="82"/>
  <c r="J50" i="82"/>
  <c r="J51" i="82"/>
  <c r="J52" i="82"/>
  <c r="J53" i="82"/>
  <c r="J54" i="82"/>
  <c r="J55" i="82"/>
  <c r="J56" i="82"/>
  <c r="J57" i="82"/>
  <c r="J58" i="82"/>
  <c r="J59" i="82"/>
  <c r="J60" i="82"/>
  <c r="J61" i="82"/>
  <c r="J62" i="82"/>
  <c r="J63" i="82"/>
  <c r="J64" i="82"/>
  <c r="J65" i="82"/>
  <c r="J66" i="82"/>
  <c r="J67" i="82"/>
  <c r="J68" i="82"/>
  <c r="J69" i="82"/>
  <c r="J70" i="82"/>
  <c r="J71" i="82"/>
  <c r="J72" i="82"/>
  <c r="J73" i="82"/>
  <c r="J74" i="82"/>
  <c r="J75" i="82"/>
  <c r="J76" i="82"/>
  <c r="J77" i="82"/>
  <c r="J78" i="82"/>
  <c r="J79" i="82"/>
  <c r="J80" i="82"/>
  <c r="J6" i="82"/>
  <c r="J5" i="82"/>
  <c r="J4" i="82"/>
  <c r="H7" i="82"/>
  <c r="H8" i="82"/>
  <c r="H9" i="82"/>
  <c r="H10" i="82"/>
  <c r="H11" i="82"/>
  <c r="H12" i="82"/>
  <c r="H13" i="82"/>
  <c r="H14" i="82"/>
  <c r="H15" i="82"/>
  <c r="H16" i="82"/>
  <c r="H17" i="82"/>
  <c r="H18" i="82"/>
  <c r="H19" i="82"/>
  <c r="H20" i="82"/>
  <c r="H21" i="82"/>
  <c r="H22" i="82"/>
  <c r="H23" i="82"/>
  <c r="H24" i="82"/>
  <c r="H25" i="82"/>
  <c r="H26" i="82"/>
  <c r="H27" i="82"/>
  <c r="H28" i="82"/>
  <c r="H29" i="82"/>
  <c r="H30" i="82"/>
  <c r="H31" i="82"/>
  <c r="H32" i="82"/>
  <c r="H33" i="82"/>
  <c r="H34" i="82"/>
  <c r="H35" i="82"/>
  <c r="H36" i="82"/>
  <c r="H37" i="82"/>
  <c r="H38" i="82"/>
  <c r="H39" i="82"/>
  <c r="H40" i="82"/>
  <c r="H41" i="82"/>
  <c r="H42" i="82"/>
  <c r="H43" i="82"/>
  <c r="H44" i="82"/>
  <c r="H45" i="82"/>
  <c r="H46" i="82"/>
  <c r="H47" i="82"/>
  <c r="H48" i="82"/>
  <c r="H49" i="82"/>
  <c r="H50" i="82"/>
  <c r="H51" i="82"/>
  <c r="H52" i="82"/>
  <c r="H53" i="82"/>
  <c r="H54" i="82"/>
  <c r="H55" i="82"/>
  <c r="H56" i="82"/>
  <c r="H57" i="82"/>
  <c r="H58" i="82"/>
  <c r="H59" i="82"/>
  <c r="H60" i="82"/>
  <c r="H61" i="82"/>
  <c r="H62" i="82"/>
  <c r="H63" i="82"/>
  <c r="H64" i="82"/>
  <c r="H65" i="82"/>
  <c r="H66" i="82"/>
  <c r="H67" i="82"/>
  <c r="H68" i="82"/>
  <c r="H69" i="82"/>
  <c r="H70" i="82"/>
  <c r="H71" i="82"/>
  <c r="H72" i="82"/>
  <c r="H73" i="82"/>
  <c r="H74" i="82"/>
  <c r="H75" i="82"/>
  <c r="H76" i="82"/>
  <c r="H77" i="82"/>
  <c r="H78" i="82"/>
  <c r="H79" i="82"/>
  <c r="H80" i="82"/>
  <c r="H6" i="82"/>
  <c r="H5" i="82"/>
  <c r="H4" i="82"/>
  <c r="F8" i="82"/>
  <c r="F9" i="82"/>
  <c r="F10" i="82"/>
  <c r="F11" i="82"/>
  <c r="F12" i="82"/>
  <c r="F13" i="82"/>
  <c r="F14" i="82"/>
  <c r="F15" i="82"/>
  <c r="F16" i="82"/>
  <c r="F17" i="82"/>
  <c r="F18" i="82"/>
  <c r="F19" i="82"/>
  <c r="F20" i="82"/>
  <c r="F21" i="82"/>
  <c r="F22" i="82"/>
  <c r="F23" i="82"/>
  <c r="F24" i="82"/>
  <c r="F25" i="82"/>
  <c r="F26" i="82"/>
  <c r="F27" i="82"/>
  <c r="F28" i="82"/>
  <c r="F29" i="82"/>
  <c r="F30" i="82"/>
  <c r="F31" i="82"/>
  <c r="F32" i="82"/>
  <c r="F33" i="82"/>
  <c r="F34" i="82"/>
  <c r="F35" i="82"/>
  <c r="F36" i="82"/>
  <c r="F37" i="82"/>
  <c r="F38" i="82"/>
  <c r="F39" i="82"/>
  <c r="F40" i="82"/>
  <c r="F41" i="82"/>
  <c r="F42" i="82"/>
  <c r="F43" i="82"/>
  <c r="F44" i="82"/>
  <c r="F45" i="82"/>
  <c r="F46" i="82"/>
  <c r="F47" i="82"/>
  <c r="F48" i="82"/>
  <c r="F49" i="82"/>
  <c r="F50" i="82"/>
  <c r="F51" i="82"/>
  <c r="F52" i="82"/>
  <c r="F53" i="82"/>
  <c r="F54" i="82"/>
  <c r="F55" i="82"/>
  <c r="F56" i="82"/>
  <c r="F57" i="82"/>
  <c r="F58" i="82"/>
  <c r="F59" i="82"/>
  <c r="F60" i="82"/>
  <c r="F61" i="82"/>
  <c r="F62" i="82"/>
  <c r="F63" i="82"/>
  <c r="F64" i="82"/>
  <c r="F65" i="82"/>
  <c r="F66" i="82"/>
  <c r="F67" i="82"/>
  <c r="F68" i="82"/>
  <c r="F69" i="82"/>
  <c r="F70" i="82"/>
  <c r="F71" i="82"/>
  <c r="F72" i="82"/>
  <c r="F73" i="82"/>
  <c r="F74" i="82"/>
  <c r="F75" i="82"/>
  <c r="F76" i="82"/>
  <c r="F77" i="82"/>
  <c r="F78" i="82"/>
  <c r="F79" i="82"/>
  <c r="F80" i="82"/>
  <c r="F7" i="82"/>
  <c r="F6" i="82"/>
  <c r="F5" i="82"/>
  <c r="F4" i="82"/>
  <c r="M81" i="82" l="1"/>
  <c r="K81" i="82"/>
  <c r="I81" i="82"/>
  <c r="G81" i="82"/>
  <c r="E81" i="82"/>
  <c r="M81" i="84"/>
  <c r="K81" i="84"/>
  <c r="I81" i="84"/>
  <c r="G81" i="84"/>
  <c r="E81" i="84"/>
  <c r="L81" i="84" l="1"/>
  <c r="H81" i="82"/>
  <c r="N81" i="82"/>
  <c r="C81" i="84"/>
  <c r="B81" i="84"/>
  <c r="J81" i="84" s="1"/>
  <c r="D80" i="84"/>
  <c r="D79" i="84"/>
  <c r="D78" i="84"/>
  <c r="D77" i="84"/>
  <c r="D76" i="84"/>
  <c r="D75" i="84"/>
  <c r="D74" i="84"/>
  <c r="D73" i="84"/>
  <c r="D72" i="84"/>
  <c r="D71" i="84"/>
  <c r="D70" i="84"/>
  <c r="D69" i="84"/>
  <c r="D68" i="84"/>
  <c r="D67" i="84"/>
  <c r="D66" i="84"/>
  <c r="D65" i="84"/>
  <c r="D64" i="84"/>
  <c r="D63" i="84"/>
  <c r="D62" i="84"/>
  <c r="D61" i="84"/>
  <c r="D60" i="84"/>
  <c r="D59" i="84"/>
  <c r="D58" i="84"/>
  <c r="D57" i="84"/>
  <c r="D56" i="84"/>
  <c r="D55" i="84"/>
  <c r="D54" i="84"/>
  <c r="D53" i="84"/>
  <c r="D52" i="84"/>
  <c r="D51" i="84"/>
  <c r="D50" i="84"/>
  <c r="D49" i="84"/>
  <c r="D48" i="84"/>
  <c r="D47" i="84"/>
  <c r="D46" i="84"/>
  <c r="D45" i="84"/>
  <c r="D44" i="84"/>
  <c r="D43" i="84"/>
  <c r="D42" i="84"/>
  <c r="D41" i="84"/>
  <c r="D40" i="84"/>
  <c r="D39" i="84"/>
  <c r="D38" i="84"/>
  <c r="D37" i="84"/>
  <c r="D36" i="84"/>
  <c r="D35" i="84"/>
  <c r="D34" i="84"/>
  <c r="D33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16" i="84"/>
  <c r="D15" i="84"/>
  <c r="D14" i="84"/>
  <c r="D13" i="84"/>
  <c r="D12" i="84"/>
  <c r="D11" i="84"/>
  <c r="D10" i="84"/>
  <c r="D9" i="84"/>
  <c r="D8" i="84"/>
  <c r="D7" i="84"/>
  <c r="D6" i="84"/>
  <c r="D5" i="84"/>
  <c r="D4" i="84"/>
  <c r="C81" i="82"/>
  <c r="D81" i="82" s="1"/>
  <c r="B81" i="82"/>
  <c r="L81" i="82" s="1"/>
  <c r="D80" i="82"/>
  <c r="D79" i="82"/>
  <c r="D78" i="82"/>
  <c r="D77" i="82"/>
  <c r="D76" i="82"/>
  <c r="D75" i="82"/>
  <c r="D74" i="82"/>
  <c r="D73" i="82"/>
  <c r="D72" i="82"/>
  <c r="D71" i="82"/>
  <c r="D70" i="82"/>
  <c r="D69" i="82"/>
  <c r="D68" i="82"/>
  <c r="D67" i="82"/>
  <c r="D66" i="82"/>
  <c r="D65" i="82"/>
  <c r="D64" i="82"/>
  <c r="D63" i="82"/>
  <c r="D62" i="82"/>
  <c r="D61" i="82"/>
  <c r="D60" i="82"/>
  <c r="D59" i="82"/>
  <c r="D58" i="82"/>
  <c r="D57" i="82"/>
  <c r="D56" i="82"/>
  <c r="D55" i="82"/>
  <c r="D54" i="82"/>
  <c r="D53" i="82"/>
  <c r="D52" i="82"/>
  <c r="D51" i="82"/>
  <c r="D50" i="82"/>
  <c r="D49" i="82"/>
  <c r="D48" i="82"/>
  <c r="D47" i="82"/>
  <c r="D46" i="82"/>
  <c r="D45" i="82"/>
  <c r="D44" i="82"/>
  <c r="D43" i="82"/>
  <c r="D42" i="82"/>
  <c r="D41" i="82"/>
  <c r="D40" i="82"/>
  <c r="D39" i="82"/>
  <c r="D38" i="82"/>
  <c r="D37" i="82"/>
  <c r="D36" i="82"/>
  <c r="D35" i="82"/>
  <c r="D34" i="82"/>
  <c r="D33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D6" i="82"/>
  <c r="D5" i="82"/>
  <c r="D4" i="82"/>
  <c r="P81" i="83"/>
  <c r="Q6" i="83"/>
  <c r="Q7" i="83"/>
  <c r="Q8" i="83"/>
  <c r="Q9" i="83"/>
  <c r="Q10" i="83"/>
  <c r="Q11" i="83"/>
  <c r="Q12" i="83"/>
  <c r="Q13" i="83"/>
  <c r="Q14" i="83"/>
  <c r="Q15" i="83"/>
  <c r="Q16" i="83"/>
  <c r="Q17" i="83"/>
  <c r="Q18" i="83"/>
  <c r="Q19" i="83"/>
  <c r="Q20" i="83"/>
  <c r="Q21" i="83"/>
  <c r="Q22" i="83"/>
  <c r="Q23" i="83"/>
  <c r="Q24" i="83"/>
  <c r="Q25" i="83"/>
  <c r="Q26" i="83"/>
  <c r="Q27" i="83"/>
  <c r="Q28" i="83"/>
  <c r="Q29" i="83"/>
  <c r="Q30" i="83"/>
  <c r="Q31" i="83"/>
  <c r="Q32" i="83"/>
  <c r="Q33" i="83"/>
  <c r="Q34" i="83"/>
  <c r="Q35" i="83"/>
  <c r="Q36" i="83"/>
  <c r="Q37" i="83"/>
  <c r="Q38" i="83"/>
  <c r="Q39" i="83"/>
  <c r="Q40" i="83"/>
  <c r="Q41" i="83"/>
  <c r="Q42" i="83"/>
  <c r="Q43" i="83"/>
  <c r="Q44" i="83"/>
  <c r="Q45" i="83"/>
  <c r="Q46" i="83"/>
  <c r="Q47" i="83"/>
  <c r="Q48" i="83"/>
  <c r="Q49" i="83"/>
  <c r="Q50" i="83"/>
  <c r="Q51" i="83"/>
  <c r="Q52" i="83"/>
  <c r="Q53" i="83"/>
  <c r="Q54" i="83"/>
  <c r="Q55" i="83"/>
  <c r="Q56" i="83"/>
  <c r="Q57" i="83"/>
  <c r="Q58" i="83"/>
  <c r="Q59" i="83"/>
  <c r="Q60" i="83"/>
  <c r="Q61" i="83"/>
  <c r="Q62" i="83"/>
  <c r="Q63" i="83"/>
  <c r="Q64" i="83"/>
  <c r="Q65" i="83"/>
  <c r="Q66" i="83"/>
  <c r="Q67" i="83"/>
  <c r="Q68" i="83"/>
  <c r="Q69" i="83"/>
  <c r="Q70" i="83"/>
  <c r="Q71" i="83"/>
  <c r="Q72" i="83"/>
  <c r="Q73" i="83"/>
  <c r="Q74" i="83"/>
  <c r="Q75" i="83"/>
  <c r="Q76" i="83"/>
  <c r="Q77" i="83"/>
  <c r="Q78" i="83"/>
  <c r="Q79" i="83"/>
  <c r="Q80" i="83"/>
  <c r="Q5" i="83"/>
  <c r="Q4" i="83"/>
  <c r="O6" i="83"/>
  <c r="O7" i="83"/>
  <c r="O8" i="83"/>
  <c r="O9" i="83"/>
  <c r="O10" i="83"/>
  <c r="O11" i="83"/>
  <c r="O12" i="83"/>
  <c r="O13" i="83"/>
  <c r="O14" i="83"/>
  <c r="O15" i="83"/>
  <c r="O16" i="83"/>
  <c r="O17" i="83"/>
  <c r="O18" i="83"/>
  <c r="O19" i="83"/>
  <c r="O20" i="83"/>
  <c r="O21" i="83"/>
  <c r="O22" i="83"/>
  <c r="O23" i="83"/>
  <c r="O24" i="83"/>
  <c r="O25" i="83"/>
  <c r="O26" i="83"/>
  <c r="O27" i="83"/>
  <c r="O28" i="83"/>
  <c r="O29" i="83"/>
  <c r="O30" i="83"/>
  <c r="O31" i="83"/>
  <c r="O32" i="83"/>
  <c r="O33" i="83"/>
  <c r="O34" i="83"/>
  <c r="O35" i="83"/>
  <c r="O36" i="83"/>
  <c r="O37" i="83"/>
  <c r="O38" i="83"/>
  <c r="O39" i="83"/>
  <c r="O40" i="83"/>
  <c r="O41" i="83"/>
  <c r="O42" i="83"/>
  <c r="O43" i="83"/>
  <c r="O44" i="83"/>
  <c r="O45" i="83"/>
  <c r="O46" i="83"/>
  <c r="O47" i="83"/>
  <c r="O48" i="83"/>
  <c r="O49" i="83"/>
  <c r="O50" i="83"/>
  <c r="O51" i="83"/>
  <c r="O52" i="83"/>
  <c r="O53" i="83"/>
  <c r="O54" i="83"/>
  <c r="O55" i="83"/>
  <c r="O56" i="83"/>
  <c r="O57" i="83"/>
  <c r="O58" i="83"/>
  <c r="O59" i="83"/>
  <c r="O60" i="83"/>
  <c r="O61" i="83"/>
  <c r="O62" i="83"/>
  <c r="O63" i="83"/>
  <c r="O64" i="83"/>
  <c r="O65" i="83"/>
  <c r="O66" i="83"/>
  <c r="O67" i="83"/>
  <c r="O68" i="83"/>
  <c r="O69" i="83"/>
  <c r="O70" i="83"/>
  <c r="O71" i="83"/>
  <c r="O72" i="83"/>
  <c r="O73" i="83"/>
  <c r="O74" i="83"/>
  <c r="O75" i="83"/>
  <c r="O76" i="83"/>
  <c r="O77" i="83"/>
  <c r="O78" i="83"/>
  <c r="O79" i="83"/>
  <c r="O80" i="83"/>
  <c r="O5" i="83"/>
  <c r="O4" i="83"/>
  <c r="M6" i="83"/>
  <c r="M7" i="83"/>
  <c r="M8" i="83"/>
  <c r="M9" i="83"/>
  <c r="M10" i="83"/>
  <c r="M11" i="83"/>
  <c r="M12" i="83"/>
  <c r="M13" i="83"/>
  <c r="M14" i="83"/>
  <c r="M15" i="83"/>
  <c r="M16" i="83"/>
  <c r="M17" i="83"/>
  <c r="M18" i="83"/>
  <c r="M19" i="83"/>
  <c r="M20" i="83"/>
  <c r="M21" i="83"/>
  <c r="M22" i="83"/>
  <c r="M23" i="83"/>
  <c r="M24" i="83"/>
  <c r="M25" i="83"/>
  <c r="M26" i="83"/>
  <c r="M27" i="83"/>
  <c r="M28" i="83"/>
  <c r="M29" i="83"/>
  <c r="M30" i="83"/>
  <c r="M31" i="83"/>
  <c r="M32" i="83"/>
  <c r="M33" i="83"/>
  <c r="M34" i="83"/>
  <c r="M35" i="83"/>
  <c r="M36" i="83"/>
  <c r="M37" i="83"/>
  <c r="M38" i="83"/>
  <c r="M39" i="83"/>
  <c r="M40" i="83"/>
  <c r="M41" i="83"/>
  <c r="M42" i="83"/>
  <c r="M43" i="83"/>
  <c r="M44" i="83"/>
  <c r="M45" i="83"/>
  <c r="M46" i="83"/>
  <c r="M47" i="83"/>
  <c r="M48" i="83"/>
  <c r="M49" i="83"/>
  <c r="M50" i="83"/>
  <c r="M51" i="83"/>
  <c r="M52" i="83"/>
  <c r="M53" i="83"/>
  <c r="M54" i="83"/>
  <c r="M55" i="83"/>
  <c r="M56" i="83"/>
  <c r="M57" i="83"/>
  <c r="M58" i="83"/>
  <c r="M59" i="83"/>
  <c r="M60" i="83"/>
  <c r="M61" i="83"/>
  <c r="M62" i="83"/>
  <c r="M63" i="83"/>
  <c r="M64" i="83"/>
  <c r="M65" i="83"/>
  <c r="M66" i="83"/>
  <c r="M67" i="83"/>
  <c r="M68" i="83"/>
  <c r="M69" i="83"/>
  <c r="M70" i="83"/>
  <c r="M71" i="83"/>
  <c r="M72" i="83"/>
  <c r="M73" i="83"/>
  <c r="M74" i="83"/>
  <c r="M75" i="83"/>
  <c r="M76" i="83"/>
  <c r="M77" i="83"/>
  <c r="M78" i="83"/>
  <c r="M79" i="83"/>
  <c r="M80" i="83"/>
  <c r="M5" i="83"/>
  <c r="M4" i="83"/>
  <c r="K7" i="83"/>
  <c r="K8" i="83"/>
  <c r="K9" i="83"/>
  <c r="K10" i="83"/>
  <c r="K11" i="83"/>
  <c r="K12" i="83"/>
  <c r="K13" i="83"/>
  <c r="K14" i="83"/>
  <c r="K15" i="83"/>
  <c r="K16" i="83"/>
  <c r="K17" i="83"/>
  <c r="K18" i="83"/>
  <c r="K19" i="83"/>
  <c r="K20" i="83"/>
  <c r="K21" i="83"/>
  <c r="K22" i="83"/>
  <c r="K23" i="83"/>
  <c r="K24" i="83"/>
  <c r="K25" i="83"/>
  <c r="K26" i="83"/>
  <c r="K27" i="83"/>
  <c r="K28" i="83"/>
  <c r="K29" i="83"/>
  <c r="K30" i="83"/>
  <c r="K31" i="83"/>
  <c r="K32" i="83"/>
  <c r="K33" i="83"/>
  <c r="K34" i="83"/>
  <c r="K35" i="83"/>
  <c r="K36" i="83"/>
  <c r="K37" i="83"/>
  <c r="K38" i="83"/>
  <c r="K39" i="83"/>
  <c r="K40" i="83"/>
  <c r="K41" i="83"/>
  <c r="K42" i="83"/>
  <c r="K43" i="83"/>
  <c r="K44" i="83"/>
  <c r="K45" i="83"/>
  <c r="K46" i="83"/>
  <c r="K47" i="83"/>
  <c r="K48" i="83"/>
  <c r="K49" i="83"/>
  <c r="K50" i="83"/>
  <c r="K51" i="83"/>
  <c r="K52" i="83"/>
  <c r="K53" i="83"/>
  <c r="K54" i="83"/>
  <c r="K55" i="83"/>
  <c r="K56" i="83"/>
  <c r="K57" i="83"/>
  <c r="K58" i="83"/>
  <c r="K59" i="83"/>
  <c r="K60" i="83"/>
  <c r="K61" i="83"/>
  <c r="K62" i="83"/>
  <c r="K63" i="83"/>
  <c r="K64" i="83"/>
  <c r="K65" i="83"/>
  <c r="K66" i="83"/>
  <c r="K67" i="83"/>
  <c r="K68" i="83"/>
  <c r="K69" i="83"/>
  <c r="K70" i="83"/>
  <c r="K71" i="83"/>
  <c r="K72" i="83"/>
  <c r="K73" i="83"/>
  <c r="K74" i="83"/>
  <c r="K75" i="83"/>
  <c r="K76" i="83"/>
  <c r="K77" i="83"/>
  <c r="K78" i="83"/>
  <c r="K79" i="83"/>
  <c r="K80" i="83"/>
  <c r="K6" i="83"/>
  <c r="K5" i="83"/>
  <c r="K4" i="83"/>
  <c r="I6" i="83"/>
  <c r="I7" i="83"/>
  <c r="I8" i="83"/>
  <c r="I9" i="83"/>
  <c r="I10" i="83"/>
  <c r="I11" i="83"/>
  <c r="I12" i="83"/>
  <c r="I13" i="83"/>
  <c r="I14" i="83"/>
  <c r="I15" i="83"/>
  <c r="I16" i="83"/>
  <c r="I17" i="83"/>
  <c r="I18" i="83"/>
  <c r="I19" i="83"/>
  <c r="I20" i="83"/>
  <c r="I21" i="83"/>
  <c r="I22" i="83"/>
  <c r="I23" i="83"/>
  <c r="I24" i="83"/>
  <c r="I25" i="83"/>
  <c r="I26" i="83"/>
  <c r="I27" i="83"/>
  <c r="I28" i="83"/>
  <c r="I29" i="83"/>
  <c r="I30" i="83"/>
  <c r="I31" i="83"/>
  <c r="I33" i="83"/>
  <c r="I34" i="83"/>
  <c r="I35" i="83"/>
  <c r="I36" i="83"/>
  <c r="I37" i="83"/>
  <c r="I38" i="83"/>
  <c r="I39" i="83"/>
  <c r="I40" i="83"/>
  <c r="I41" i="83"/>
  <c r="I42" i="83"/>
  <c r="I43" i="83"/>
  <c r="I44" i="83"/>
  <c r="I45" i="83"/>
  <c r="I46" i="83"/>
  <c r="I47" i="83"/>
  <c r="I48" i="83"/>
  <c r="I49" i="83"/>
  <c r="I50" i="83"/>
  <c r="I51" i="83"/>
  <c r="I52" i="83"/>
  <c r="I53" i="83"/>
  <c r="I54" i="83"/>
  <c r="I55" i="83"/>
  <c r="I56" i="83"/>
  <c r="I57" i="83"/>
  <c r="I58" i="83"/>
  <c r="I59" i="83"/>
  <c r="I60" i="83"/>
  <c r="I61" i="83"/>
  <c r="I62" i="83"/>
  <c r="I63" i="83"/>
  <c r="I64" i="83"/>
  <c r="I65" i="83"/>
  <c r="I66" i="83"/>
  <c r="I67" i="83"/>
  <c r="I68" i="83"/>
  <c r="I69" i="83"/>
  <c r="I70" i="83"/>
  <c r="I71" i="83"/>
  <c r="I72" i="83"/>
  <c r="I73" i="83"/>
  <c r="I74" i="83"/>
  <c r="I75" i="83"/>
  <c r="I77" i="83"/>
  <c r="I78" i="83"/>
  <c r="I79" i="83"/>
  <c r="I80" i="83"/>
  <c r="I5" i="83"/>
  <c r="I4" i="83"/>
  <c r="H7" i="83"/>
  <c r="H8" i="83"/>
  <c r="H9" i="83"/>
  <c r="H10" i="83"/>
  <c r="H11" i="83"/>
  <c r="H12" i="83"/>
  <c r="H13" i="83"/>
  <c r="H14" i="83"/>
  <c r="H15" i="83"/>
  <c r="H16" i="83"/>
  <c r="H17" i="83"/>
  <c r="H18" i="83"/>
  <c r="H19" i="83"/>
  <c r="H20" i="83"/>
  <c r="H21" i="83"/>
  <c r="H22" i="83"/>
  <c r="H23" i="83"/>
  <c r="H24" i="83"/>
  <c r="H25" i="83"/>
  <c r="H26" i="83"/>
  <c r="H27" i="83"/>
  <c r="H28" i="83"/>
  <c r="H29" i="83"/>
  <c r="H30" i="83"/>
  <c r="H31" i="83"/>
  <c r="H32" i="83"/>
  <c r="H33" i="83"/>
  <c r="H34" i="83"/>
  <c r="H35" i="83"/>
  <c r="H36" i="83"/>
  <c r="H37" i="83"/>
  <c r="H38" i="83"/>
  <c r="H39" i="83"/>
  <c r="H40" i="83"/>
  <c r="H41" i="83"/>
  <c r="H42" i="83"/>
  <c r="H43" i="83"/>
  <c r="H44" i="83"/>
  <c r="H45" i="83"/>
  <c r="H46" i="83"/>
  <c r="H47" i="83"/>
  <c r="H48" i="83"/>
  <c r="H49" i="83"/>
  <c r="H50" i="83"/>
  <c r="H51" i="83"/>
  <c r="H52" i="83"/>
  <c r="H53" i="83"/>
  <c r="H54" i="83"/>
  <c r="H55" i="83"/>
  <c r="H56" i="83"/>
  <c r="H57" i="83"/>
  <c r="H58" i="83"/>
  <c r="H59" i="83"/>
  <c r="H60" i="83"/>
  <c r="H61" i="83"/>
  <c r="H62" i="83"/>
  <c r="H63" i="83"/>
  <c r="H64" i="83"/>
  <c r="H65" i="83"/>
  <c r="H66" i="83"/>
  <c r="H67" i="83"/>
  <c r="H68" i="83"/>
  <c r="H69" i="83"/>
  <c r="H70" i="83"/>
  <c r="H71" i="83"/>
  <c r="H72" i="83"/>
  <c r="H73" i="83"/>
  <c r="H74" i="83"/>
  <c r="H75" i="83"/>
  <c r="H76" i="83"/>
  <c r="H77" i="83"/>
  <c r="H78" i="83"/>
  <c r="H79" i="83"/>
  <c r="H80" i="83"/>
  <c r="H6" i="83"/>
  <c r="H5" i="83"/>
  <c r="H4" i="83"/>
  <c r="N81" i="83"/>
  <c r="L81" i="83"/>
  <c r="J81" i="83"/>
  <c r="G81" i="83"/>
  <c r="E81" i="83"/>
  <c r="F8" i="83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25" i="83"/>
  <c r="F26" i="83"/>
  <c r="F27" i="83"/>
  <c r="F28" i="83"/>
  <c r="F29" i="83"/>
  <c r="F30" i="83"/>
  <c r="F31" i="83"/>
  <c r="F32" i="83"/>
  <c r="F33" i="83"/>
  <c r="F34" i="83"/>
  <c r="F35" i="83"/>
  <c r="F36" i="83"/>
  <c r="F37" i="83"/>
  <c r="F38" i="83"/>
  <c r="F39" i="83"/>
  <c r="F40" i="83"/>
  <c r="F41" i="83"/>
  <c r="F42" i="83"/>
  <c r="F43" i="83"/>
  <c r="F44" i="83"/>
  <c r="F45" i="83"/>
  <c r="F46" i="83"/>
  <c r="F47" i="83"/>
  <c r="F48" i="83"/>
  <c r="F49" i="83"/>
  <c r="F50" i="83"/>
  <c r="F51" i="83"/>
  <c r="F52" i="83"/>
  <c r="F53" i="83"/>
  <c r="F54" i="83"/>
  <c r="F55" i="83"/>
  <c r="F56" i="83"/>
  <c r="F57" i="83"/>
  <c r="F58" i="83"/>
  <c r="F59" i="83"/>
  <c r="F60" i="83"/>
  <c r="F61" i="83"/>
  <c r="F62" i="83"/>
  <c r="F63" i="83"/>
  <c r="F64" i="83"/>
  <c r="F65" i="83"/>
  <c r="F66" i="83"/>
  <c r="F67" i="83"/>
  <c r="F68" i="83"/>
  <c r="F69" i="83"/>
  <c r="F70" i="83"/>
  <c r="F71" i="83"/>
  <c r="F72" i="83"/>
  <c r="F73" i="83"/>
  <c r="F74" i="83"/>
  <c r="F75" i="83"/>
  <c r="F76" i="83"/>
  <c r="F77" i="83"/>
  <c r="F78" i="83"/>
  <c r="F79" i="83"/>
  <c r="F80" i="83"/>
  <c r="F7" i="83"/>
  <c r="F6" i="83"/>
  <c r="F5" i="83"/>
  <c r="F4" i="83"/>
  <c r="C81" i="83"/>
  <c r="H81" i="84" l="1"/>
  <c r="N81" i="84"/>
  <c r="D81" i="84"/>
  <c r="J81" i="82"/>
  <c r="F81" i="84"/>
  <c r="F81" i="82"/>
  <c r="D25" i="83"/>
  <c r="D41" i="83"/>
  <c r="D57" i="83"/>
  <c r="D73" i="83"/>
  <c r="D7" i="83"/>
  <c r="D10" i="83"/>
  <c r="D11" i="83"/>
  <c r="D12" i="83"/>
  <c r="D13" i="83"/>
  <c r="D14" i="83"/>
  <c r="D15" i="83"/>
  <c r="D16" i="83"/>
  <c r="D17" i="83"/>
  <c r="D18" i="83"/>
  <c r="D19" i="83"/>
  <c r="D20" i="83"/>
  <c r="D21" i="83"/>
  <c r="D22" i="83"/>
  <c r="D23" i="83"/>
  <c r="D24" i="83"/>
  <c r="D26" i="83"/>
  <c r="D27" i="83"/>
  <c r="D28" i="83"/>
  <c r="D29" i="83"/>
  <c r="D30" i="83"/>
  <c r="D31" i="83"/>
  <c r="D32" i="83"/>
  <c r="D33" i="83"/>
  <c r="D34" i="83"/>
  <c r="D35" i="83"/>
  <c r="D36" i="83"/>
  <c r="D37" i="83"/>
  <c r="D38" i="83"/>
  <c r="D39" i="83"/>
  <c r="D40" i="83"/>
  <c r="D42" i="83"/>
  <c r="D43" i="83"/>
  <c r="D44" i="83"/>
  <c r="D45" i="83"/>
  <c r="D46" i="83"/>
  <c r="D47" i="83"/>
  <c r="D48" i="83"/>
  <c r="D49" i="83"/>
  <c r="D50" i="83"/>
  <c r="D51" i="83"/>
  <c r="D52" i="83"/>
  <c r="D53" i="83"/>
  <c r="D54" i="83"/>
  <c r="D55" i="83"/>
  <c r="D56" i="83"/>
  <c r="D58" i="83"/>
  <c r="D59" i="83"/>
  <c r="D60" i="83"/>
  <c r="D61" i="83"/>
  <c r="D62" i="83"/>
  <c r="D63" i="83"/>
  <c r="D64" i="83"/>
  <c r="D65" i="83"/>
  <c r="D66" i="83"/>
  <c r="D67" i="83"/>
  <c r="D68" i="83"/>
  <c r="D69" i="83"/>
  <c r="D70" i="83"/>
  <c r="D71" i="83"/>
  <c r="D72" i="83"/>
  <c r="D74" i="83"/>
  <c r="D75" i="83"/>
  <c r="D76" i="83"/>
  <c r="D77" i="83"/>
  <c r="D78" i="83"/>
  <c r="D79" i="83"/>
  <c r="D80" i="83"/>
  <c r="D8" i="83"/>
  <c r="D9" i="83"/>
  <c r="D6" i="83"/>
  <c r="D5" i="83"/>
  <c r="B81" i="83" l="1"/>
  <c r="H81" i="83" l="1"/>
  <c r="F81" i="83"/>
  <c r="Q81" i="83"/>
  <c r="K81" i="83"/>
  <c r="I81" i="83"/>
  <c r="M81" i="83"/>
  <c r="O81" i="83"/>
  <c r="D81" i="83" l="1"/>
  <c r="D4" i="83" l="1"/>
</calcChain>
</file>

<file path=xl/comments1.xml><?xml version="1.0" encoding="utf-8"?>
<comments xmlns="http://schemas.openxmlformats.org/spreadsheetml/2006/main">
  <authors>
    <author>Shishodia, Tim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Shishodia, Tim:</t>
        </r>
        <r>
          <rPr>
            <sz val="9"/>
            <color indexed="81"/>
            <rFont val="Tahoma"/>
            <family val="2"/>
          </rPr>
          <t xml:space="preserve">
Reduced by one as one response from an excluded  property (purpose buillt flat block with off street) was 's agree'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Shishodia, Tim:</t>
        </r>
        <r>
          <rPr>
            <sz val="9"/>
            <color indexed="81"/>
            <rFont val="Tahoma"/>
            <family val="2"/>
          </rPr>
          <t xml:space="preserve">
Reduced by one as 1 response from an excluded block was 'agree'.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Shishodia, Tim:</t>
        </r>
        <r>
          <rPr>
            <sz val="9"/>
            <color indexed="81"/>
            <rFont val="Tahoma"/>
            <family val="2"/>
          </rPr>
          <t xml:space="preserve">
28 reduced by 4 's agree' responses from excluded blocks=24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Shishodia, Tim:</t>
        </r>
        <r>
          <rPr>
            <sz val="9"/>
            <color indexed="81"/>
            <rFont val="Tahoma"/>
            <family val="2"/>
          </rPr>
          <t xml:space="preserve">
6 reduced by 3 'agree' responses from excluded blocks = 3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Shishodia, Tim:</t>
        </r>
        <r>
          <rPr>
            <sz val="9"/>
            <color indexed="81"/>
            <rFont val="Tahoma"/>
            <family val="2"/>
          </rPr>
          <t xml:space="preserve">
19 responses reduced to 10 by removing 9 's agree' responses from excluded blocks.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Shishodia, Tim:</t>
        </r>
        <r>
          <rPr>
            <sz val="9"/>
            <color indexed="81"/>
            <rFont val="Tahoma"/>
            <family val="2"/>
          </rPr>
          <t xml:space="preserve">
13 responses reduced to 4 by removing 9 'agree' responses from excluded blocks.</t>
        </r>
      </text>
    </comment>
  </commentList>
</comments>
</file>

<file path=xl/sharedStrings.xml><?xml version="1.0" encoding="utf-8"?>
<sst xmlns="http://schemas.openxmlformats.org/spreadsheetml/2006/main" count="301" uniqueCount="114">
  <si>
    <t>Strongly Agree</t>
  </si>
  <si>
    <t>Non-residents (commuters, long stay and/or short stay visitors) park in this area resulting in parking problems and congestion</t>
  </si>
  <si>
    <t>6.5 or 10 hour day CPZ (e.g. Mon-Sat 10am to 4.30pm or Mon-Sat 8.30am to 6.30pm)</t>
  </si>
  <si>
    <t>Strongly Disagree</t>
  </si>
  <si>
    <t>Not Answered</t>
  </si>
  <si>
    <t>2 or 4 hour CPZ (e.g. Mon-Fri 10am to Noon or Mon-Fri 10am to 2pm)</t>
  </si>
  <si>
    <t>There is no parking problem in my road</t>
  </si>
  <si>
    <t>10 hours or longer CPZ, 7 days a week (e.g. Mon-Sun 8.30am to 6.30pm or Mon-Sun 8am to 10pm)</t>
  </si>
  <si>
    <t>Disagree</t>
  </si>
  <si>
    <t>Other</t>
  </si>
  <si>
    <t>Stanley Gardens Road</t>
  </si>
  <si>
    <t>Golf Side</t>
  </si>
  <si>
    <t>Popes Avenue</t>
  </si>
  <si>
    <t>Shacklegate Lane</t>
  </si>
  <si>
    <t>York Road</t>
  </si>
  <si>
    <t>Waldegrave Park</t>
  </si>
  <si>
    <t>Church Road</t>
  </si>
  <si>
    <t>Wilcox Road</t>
  </si>
  <si>
    <t>Queen Annes Close</t>
  </si>
  <si>
    <t>Clifton Road</t>
  </si>
  <si>
    <t>Victor Road</t>
  </si>
  <si>
    <t>Luther Road</t>
  </si>
  <si>
    <t>Wellesley Crescent</t>
  </si>
  <si>
    <t>Wellesley Road</t>
  </si>
  <si>
    <t>Wellington Road</t>
  </si>
  <si>
    <t>Railway Road</t>
  </si>
  <si>
    <t>Winchendon Road</t>
  </si>
  <si>
    <t>Fallow Place</t>
  </si>
  <si>
    <t>Strawberry Vale</t>
  </si>
  <si>
    <t>Shaftesbury Way</t>
  </si>
  <si>
    <t>Walpole Place</t>
  </si>
  <si>
    <t>Michelham Gardens</t>
  </si>
  <si>
    <t>Bridge Close</t>
  </si>
  <si>
    <t>Clive Road</t>
  </si>
  <si>
    <t>Somerset Road</t>
  </si>
  <si>
    <t>Downside</t>
  </si>
  <si>
    <t>Clonmel Road</t>
  </si>
  <si>
    <t>Sutherland Grove</t>
  </si>
  <si>
    <t>Grange Avenue</t>
  </si>
  <si>
    <t>Spencer Road</t>
  </si>
  <si>
    <t>Callington Mews</t>
  </si>
  <si>
    <t>Strawberry Hill Close</t>
  </si>
  <si>
    <t>Hampton Road</t>
  </si>
  <si>
    <t>Fulwell Road</t>
  </si>
  <si>
    <t>Fieldend</t>
  </si>
  <si>
    <t>Clavering Close</t>
  </si>
  <si>
    <t>Stuart Grove</t>
  </si>
  <si>
    <t>Church Lane</t>
  </si>
  <si>
    <t>Swan Island</t>
  </si>
  <si>
    <t>Allbrook Close</t>
  </si>
  <si>
    <t>Mallard Place</t>
  </si>
  <si>
    <t>Grove Road</t>
  </si>
  <si>
    <t>Strawberry Hill Road</t>
  </si>
  <si>
    <t>Wellington Gardens</t>
  </si>
  <si>
    <t>Hawkesley Close</t>
  </si>
  <si>
    <t>Cusack Close</t>
  </si>
  <si>
    <t>Preston Close</t>
  </si>
  <si>
    <t>Latimer Road</t>
  </si>
  <si>
    <t>Somerset Gardens</t>
  </si>
  <si>
    <t>Walpole Gardens</t>
  </si>
  <si>
    <t>Vicarage Road</t>
  </si>
  <si>
    <t>The Green</t>
  </si>
  <si>
    <t>South Road</t>
  </si>
  <si>
    <t>Strathmore Road</t>
  </si>
  <si>
    <t>Sydney Road</t>
  </si>
  <si>
    <t>Elfin Grove</t>
  </si>
  <si>
    <t>Elmtree Road</t>
  </si>
  <si>
    <t>Birdwood Close</t>
  </si>
  <si>
    <t>Boucher Close</t>
  </si>
  <si>
    <t>Tower Road</t>
  </si>
  <si>
    <t>Broad Street</t>
  </si>
  <si>
    <t>Richmond Mews</t>
  </si>
  <si>
    <t>Walpole Crescent</t>
  </si>
  <si>
    <t>Alice Mews</t>
  </si>
  <si>
    <t>Twickenham Road</t>
  </si>
  <si>
    <t>Luther Mews</t>
  </si>
  <si>
    <t>Jordans Mews</t>
  </si>
  <si>
    <t>Wellesley Parade</t>
  </si>
  <si>
    <t>Heath Road</t>
  </si>
  <si>
    <t>Walpole Road, Teddington</t>
  </si>
  <si>
    <t>Walpole Road, Twickenham</t>
  </si>
  <si>
    <t>Stanley Road, Teddington</t>
  </si>
  <si>
    <t>Stanley Road, Twickenham</t>
  </si>
  <si>
    <t>Questionnaires sent</t>
  </si>
  <si>
    <t>Total Responses</t>
  </si>
  <si>
    <t>Response Rate %</t>
  </si>
  <si>
    <t xml:space="preserve">Agree </t>
  </si>
  <si>
    <t>Strongly Agree/Agree %</t>
  </si>
  <si>
    <t>Neither Agree/ Disagree</t>
  </si>
  <si>
    <t>Not answered</t>
  </si>
  <si>
    <t>Total</t>
  </si>
  <si>
    <t xml:space="preserve">Strawberry Hill Proposed CPZ Area </t>
  </si>
  <si>
    <t>Bychurch End</t>
  </si>
  <si>
    <t>Henry Peters Drive</t>
  </si>
  <si>
    <t>Total All Strawberry Hill Area Responses</t>
  </si>
  <si>
    <t>Residents should not have to pay to park outside or near their home</t>
  </si>
  <si>
    <t>Other reason</t>
  </si>
  <si>
    <t>Strawberry Hill CPZ Area</t>
  </si>
  <si>
    <t xml:space="preserve"> I am currently unable to park near my home.</t>
  </si>
  <si>
    <t>Waldegrave Road, Teddington</t>
  </si>
  <si>
    <t>Waldegrave Road, Twickenham</t>
  </si>
  <si>
    <t>2. To what extent do you agree or disagree that a Community Parking Zone (CPZ) should be implemented in your area?</t>
  </si>
  <si>
    <t>3. Please give the reason for your answer to question 2 (tick all that apply)</t>
  </si>
  <si>
    <t>4. If a CPZ were to be implemented, on which days/ hours should it operate?</t>
  </si>
  <si>
    <t>Opposed</t>
  </si>
  <si>
    <t>50% or above in favour</t>
  </si>
  <si>
    <t xml:space="preserve">Below 50% in favour </t>
  </si>
  <si>
    <t>Neither for/against</t>
  </si>
  <si>
    <t>No.households</t>
  </si>
  <si>
    <t>Road</t>
  </si>
  <si>
    <t>Area 1</t>
  </si>
  <si>
    <t>Area 2</t>
  </si>
  <si>
    <t>Figures in red have been adjusted following a thorough check of the address lists and to remove purpose built flat blocks with off-street parking, S106, vacant properties AND any 'in favour' responses received from them.</t>
  </si>
  <si>
    <t>No adjustments have been made to any figures here (i.e. to the number of households or responses received).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</si>
</sst>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4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8" fillId="0" borderId="0" xfId="1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Border="1"/>
    <xf numFmtId="0" fontId="8" fillId="0" borderId="0" xfId="1" applyFont="1" applyBorder="1"/>
    <xf numFmtId="0" fontId="9" fillId="0" borderId="6" xfId="0" applyNumberFormat="1" applyFont="1" applyFill="1" applyBorder="1" applyAlignment="1" applyProtection="1"/>
    <xf numFmtId="0" fontId="0" fillId="3" borderId="0" xfId="0" applyFill="1" applyBorder="1"/>
    <xf numFmtId="0" fontId="0" fillId="2" borderId="0" xfId="0" applyFill="1" applyBorder="1"/>
    <xf numFmtId="0" fontId="0" fillId="5" borderId="0" xfId="0" applyFill="1" applyBorder="1"/>
    <xf numFmtId="0" fontId="10" fillId="0" borderId="0" xfId="0" applyFont="1" applyBorder="1"/>
    <xf numFmtId="0" fontId="0" fillId="4" borderId="0" xfId="0" applyFill="1" applyBorder="1"/>
    <xf numFmtId="0" fontId="8" fillId="0" borderId="3" xfId="1" applyFont="1" applyBorder="1"/>
    <xf numFmtId="0" fontId="5" fillId="0" borderId="1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/>
    <xf numFmtId="0" fontId="5" fillId="0" borderId="3" xfId="0" applyFont="1" applyBorder="1"/>
    <xf numFmtId="0" fontId="5" fillId="0" borderId="1" xfId="0" applyFont="1" applyFill="1" applyBorder="1"/>
    <xf numFmtId="0" fontId="5" fillId="0" borderId="5" xfId="1" applyFont="1" applyBorder="1" applyAlignment="1">
      <alignment wrapText="1"/>
    </xf>
    <xf numFmtId="9" fontId="5" fillId="0" borderId="3" xfId="2" applyFont="1" applyBorder="1" applyAlignment="1">
      <alignment wrapText="1"/>
    </xf>
    <xf numFmtId="9" fontId="5" fillId="0" borderId="3" xfId="2" applyFont="1" applyBorder="1"/>
    <xf numFmtId="9" fontId="5" fillId="0" borderId="3" xfId="2" applyFont="1" applyBorder="1" applyAlignment="1"/>
    <xf numFmtId="9" fontId="5" fillId="3" borderId="3" xfId="2" applyFont="1" applyFill="1" applyBorder="1" applyAlignment="1">
      <alignment wrapText="1"/>
    </xf>
    <xf numFmtId="0" fontId="5" fillId="0" borderId="3" xfId="1" applyFont="1" applyBorder="1" applyAlignment="1"/>
    <xf numFmtId="0" fontId="5" fillId="0" borderId="6" xfId="0" applyFont="1" applyFill="1" applyBorder="1"/>
    <xf numFmtId="9" fontId="5" fillId="5" borderId="3" xfId="2" applyFont="1" applyFill="1" applyBorder="1" applyAlignment="1">
      <alignment wrapText="1"/>
    </xf>
    <xf numFmtId="9" fontId="5" fillId="4" borderId="3" xfId="2" applyFont="1" applyFill="1" applyBorder="1" applyAlignment="1">
      <alignment wrapText="1"/>
    </xf>
    <xf numFmtId="9" fontId="5" fillId="2" borderId="3" xfId="2" applyFont="1" applyFill="1" applyBorder="1" applyAlignment="1">
      <alignment wrapText="1"/>
    </xf>
    <xf numFmtId="0" fontId="11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9" fontId="11" fillId="5" borderId="3" xfId="2" applyFont="1" applyFill="1" applyBorder="1" applyAlignment="1">
      <alignment wrapText="1"/>
    </xf>
    <xf numFmtId="0" fontId="5" fillId="0" borderId="6" xfId="0" applyFont="1" applyBorder="1"/>
    <xf numFmtId="0" fontId="11" fillId="0" borderId="5" xfId="0" applyFont="1" applyBorder="1"/>
    <xf numFmtId="0" fontId="8" fillId="0" borderId="2" xfId="0" applyFont="1" applyBorder="1"/>
    <xf numFmtId="0" fontId="8" fillId="0" borderId="5" xfId="0" applyFont="1" applyBorder="1"/>
    <xf numFmtId="0" fontId="8" fillId="0" borderId="3" xfId="0" applyFont="1" applyBorder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5" fillId="0" borderId="1" xfId="0" applyFont="1" applyBorder="1"/>
    <xf numFmtId="0" fontId="5" fillId="0" borderId="3" xfId="1" applyFont="1" applyBorder="1" applyAlignment="1">
      <alignment horizontal="center" wrapText="1"/>
    </xf>
    <xf numFmtId="0" fontId="5" fillId="0" borderId="3" xfId="0" applyFont="1" applyFill="1" applyBorder="1"/>
    <xf numFmtId="0" fontId="12" fillId="0" borderId="3" xfId="1" applyFont="1" applyBorder="1" applyAlignment="1">
      <alignment wrapText="1"/>
    </xf>
    <xf numFmtId="9" fontId="5" fillId="0" borderId="3" xfId="2" applyFont="1" applyFill="1" applyBorder="1" applyAlignment="1">
      <alignment wrapText="1"/>
    </xf>
    <xf numFmtId="0" fontId="12" fillId="0" borderId="3" xfId="1" applyFont="1" applyFill="1" applyBorder="1" applyAlignment="1">
      <alignment wrapText="1"/>
    </xf>
    <xf numFmtId="9" fontId="8" fillId="2" borderId="3" xfId="2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1" applyFont="1" applyBorder="1" applyAlignment="1">
      <alignment wrapText="1"/>
    </xf>
    <xf numFmtId="9" fontId="5" fillId="0" borderId="0" xfId="2" applyFont="1" applyBorder="1" applyAlignment="1">
      <alignment wrapText="1"/>
    </xf>
    <xf numFmtId="0" fontId="5" fillId="0" borderId="0" xfId="0" applyFont="1" applyBorder="1"/>
    <xf numFmtId="9" fontId="5" fillId="0" borderId="0" xfId="2" applyFont="1" applyBorder="1"/>
    <xf numFmtId="9" fontId="5" fillId="0" borderId="0" xfId="2" applyFont="1" applyBorder="1" applyAlignment="1"/>
    <xf numFmtId="9" fontId="5" fillId="0" borderId="0" xfId="2" applyFont="1" applyFill="1" applyBorder="1" applyAlignment="1">
      <alignment wrapText="1"/>
    </xf>
    <xf numFmtId="0" fontId="8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3" xfId="1" applyFont="1" applyBorder="1" applyAlignment="1">
      <alignment vertical="top"/>
    </xf>
    <xf numFmtId="0" fontId="5" fillId="0" borderId="3" xfId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9" fontId="5" fillId="0" borderId="3" xfId="0" applyNumberFormat="1" applyFont="1" applyBorder="1" applyAlignment="1">
      <alignment vertical="top" wrapText="1"/>
    </xf>
    <xf numFmtId="0" fontId="5" fillId="0" borderId="3" xfId="0" applyNumberFormat="1" applyFont="1" applyBorder="1"/>
    <xf numFmtId="0" fontId="11" fillId="0" borderId="3" xfId="0" applyNumberFormat="1" applyFont="1" applyFill="1" applyBorder="1" applyAlignment="1">
      <alignment vertical="top" wrapText="1"/>
    </xf>
    <xf numFmtId="0" fontId="11" fillId="0" borderId="3" xfId="0" applyFont="1" applyBorder="1"/>
    <xf numFmtId="0" fontId="8" fillId="0" borderId="3" xfId="1" applyFont="1" applyBorder="1" applyAlignment="1">
      <alignment wrapText="1"/>
    </xf>
    <xf numFmtId="9" fontId="8" fillId="0" borderId="3" xfId="2" applyFont="1" applyBorder="1" applyAlignment="1">
      <alignment wrapText="1"/>
    </xf>
    <xf numFmtId="0" fontId="8" fillId="0" borderId="3" xfId="0" applyNumberFormat="1" applyFont="1" applyBorder="1" applyAlignment="1">
      <alignment vertical="top" wrapText="1"/>
    </xf>
    <xf numFmtId="0" fontId="13" fillId="0" borderId="3" xfId="0" applyNumberFormat="1" applyFont="1" applyFill="1" applyBorder="1"/>
    <xf numFmtId="0" fontId="12" fillId="0" borderId="0" xfId="0" applyFont="1"/>
    <xf numFmtId="0" fontId="5" fillId="0" borderId="3" xfId="0" applyFont="1" applyBorder="1" applyAlignment="1">
      <alignment horizontal="right" vertical="top"/>
    </xf>
    <xf numFmtId="9" fontId="5" fillId="0" borderId="3" xfId="2" applyFont="1" applyBorder="1" applyAlignment="1">
      <alignment horizontal="right" vertical="top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/>
    <xf numFmtId="0" fontId="8" fillId="0" borderId="3" xfId="0" applyFont="1" applyBorder="1" applyAlignment="1">
      <alignment horizontal="right"/>
    </xf>
    <xf numFmtId="0" fontId="12" fillId="0" borderId="3" xfId="0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/>
    <xf numFmtId="0" fontId="6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1" applyFont="1" applyBorder="1" applyAlignment="1"/>
    <xf numFmtId="0" fontId="5" fillId="0" borderId="1" xfId="1" applyFont="1" applyBorder="1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workbookViewId="0">
      <selection activeCell="D79" sqref="D79"/>
    </sheetView>
  </sheetViews>
  <sheetFormatPr defaultRowHeight="15" x14ac:dyDescent="0.25"/>
  <cols>
    <col min="1" max="1" width="32.28515625" style="6" customWidth="1"/>
    <col min="2" max="4" width="15.7109375" customWidth="1"/>
    <col min="9" max="9" width="15.7109375" customWidth="1"/>
  </cols>
  <sheetData>
    <row r="1" spans="1:17" ht="15.75" x14ac:dyDescent="0.25">
      <c r="A1" s="77" t="s">
        <v>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79" t="s">
        <v>101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29.25" x14ac:dyDescent="0.25">
      <c r="A3" s="15"/>
      <c r="B3" s="16" t="s">
        <v>83</v>
      </c>
      <c r="C3" s="16" t="s">
        <v>84</v>
      </c>
      <c r="D3" s="16" t="s">
        <v>85</v>
      </c>
      <c r="E3" s="17" t="s">
        <v>0</v>
      </c>
      <c r="F3" s="17"/>
      <c r="G3" s="76" t="s">
        <v>86</v>
      </c>
      <c r="H3" s="76"/>
      <c r="I3" s="16" t="s">
        <v>87</v>
      </c>
      <c r="J3" s="75" t="s">
        <v>88</v>
      </c>
      <c r="K3" s="75"/>
      <c r="L3" s="76" t="s">
        <v>8</v>
      </c>
      <c r="M3" s="76"/>
      <c r="N3" s="75" t="s">
        <v>3</v>
      </c>
      <c r="O3" s="75"/>
      <c r="P3" s="18" t="s">
        <v>89</v>
      </c>
      <c r="Q3" s="18"/>
    </row>
    <row r="4" spans="1:17" x14ac:dyDescent="0.25">
      <c r="A4" s="19" t="s">
        <v>73</v>
      </c>
      <c r="B4" s="20">
        <v>8</v>
      </c>
      <c r="C4" s="16">
        <v>3</v>
      </c>
      <c r="D4" s="21">
        <f>C4/B4</f>
        <v>0.375</v>
      </c>
      <c r="E4" s="18">
        <v>2</v>
      </c>
      <c r="F4" s="22">
        <f>E4/B4</f>
        <v>0.25</v>
      </c>
      <c r="G4" s="18">
        <v>1</v>
      </c>
      <c r="H4" s="23">
        <f>G4/B4</f>
        <v>0.125</v>
      </c>
      <c r="I4" s="24">
        <f>(G4+E4)/B4</f>
        <v>0.375</v>
      </c>
      <c r="J4" s="16">
        <v>0</v>
      </c>
      <c r="K4" s="21">
        <f>J4/B4</f>
        <v>0</v>
      </c>
      <c r="L4" s="25">
        <v>0</v>
      </c>
      <c r="M4" s="23">
        <f>L4/B4</f>
        <v>0</v>
      </c>
      <c r="N4" s="16">
        <v>0</v>
      </c>
      <c r="O4" s="21">
        <f>N4/B4</f>
        <v>0</v>
      </c>
      <c r="P4" s="18">
        <v>0</v>
      </c>
      <c r="Q4" s="22">
        <f>P4/B4</f>
        <v>0</v>
      </c>
    </row>
    <row r="5" spans="1:17" x14ac:dyDescent="0.25">
      <c r="A5" s="26" t="s">
        <v>49</v>
      </c>
      <c r="B5" s="20">
        <v>21</v>
      </c>
      <c r="C5" s="16">
        <v>6</v>
      </c>
      <c r="D5" s="21">
        <f>C5/B5</f>
        <v>0.2857142857142857</v>
      </c>
      <c r="E5" s="18">
        <v>0</v>
      </c>
      <c r="F5" s="22">
        <f>E5/B5</f>
        <v>0</v>
      </c>
      <c r="G5" s="18">
        <v>0</v>
      </c>
      <c r="H5" s="23">
        <f>G5/B5</f>
        <v>0</v>
      </c>
      <c r="I5" s="27">
        <f>(G5+E5)/B5</f>
        <v>0</v>
      </c>
      <c r="J5" s="18">
        <v>0</v>
      </c>
      <c r="K5" s="21">
        <f>J5/B5</f>
        <v>0</v>
      </c>
      <c r="L5" s="18">
        <v>0</v>
      </c>
      <c r="M5" s="23">
        <f>L5/B5</f>
        <v>0</v>
      </c>
      <c r="N5" s="18">
        <v>6</v>
      </c>
      <c r="O5" s="21">
        <f>N5/B5</f>
        <v>0.2857142857142857</v>
      </c>
      <c r="P5" s="18">
        <v>0</v>
      </c>
      <c r="Q5" s="22">
        <f>P5/B5</f>
        <v>0</v>
      </c>
    </row>
    <row r="6" spans="1:17" x14ac:dyDescent="0.25">
      <c r="A6" s="26" t="s">
        <v>67</v>
      </c>
      <c r="B6" s="20">
        <v>8</v>
      </c>
      <c r="C6" s="16">
        <v>2</v>
      </c>
      <c r="D6" s="21">
        <f>C6/B6</f>
        <v>0.25</v>
      </c>
      <c r="E6" s="18">
        <v>0</v>
      </c>
      <c r="F6" s="22">
        <f>E6/B6</f>
        <v>0</v>
      </c>
      <c r="G6" s="18">
        <v>0</v>
      </c>
      <c r="H6" s="23">
        <f>G6/B6</f>
        <v>0</v>
      </c>
      <c r="I6" s="27">
        <f t="shared" ref="I6:I69" si="0">(G6+E6)/B6</f>
        <v>0</v>
      </c>
      <c r="J6" s="18">
        <v>0</v>
      </c>
      <c r="K6" s="21">
        <f>J6/B6</f>
        <v>0</v>
      </c>
      <c r="L6" s="18">
        <v>0</v>
      </c>
      <c r="M6" s="23">
        <f t="shared" ref="M6:M69" si="1">L6/B6</f>
        <v>0</v>
      </c>
      <c r="N6" s="18">
        <v>2</v>
      </c>
      <c r="O6" s="21">
        <f t="shared" ref="O6:O69" si="2">N6/B6</f>
        <v>0.25</v>
      </c>
      <c r="P6" s="18">
        <v>0</v>
      </c>
      <c r="Q6" s="22">
        <f t="shared" ref="Q6:Q69" si="3">P6/B6</f>
        <v>0</v>
      </c>
    </row>
    <row r="7" spans="1:17" x14ac:dyDescent="0.25">
      <c r="A7" s="26" t="s">
        <v>68</v>
      </c>
      <c r="B7" s="20">
        <v>19</v>
      </c>
      <c r="C7" s="16">
        <v>3</v>
      </c>
      <c r="D7" s="21">
        <f>C7/B7</f>
        <v>0.15789473684210525</v>
      </c>
      <c r="E7" s="18">
        <v>1</v>
      </c>
      <c r="F7" s="22">
        <f>E7/B7</f>
        <v>5.2631578947368418E-2</v>
      </c>
      <c r="G7" s="18">
        <v>0</v>
      </c>
      <c r="H7" s="23">
        <f t="shared" ref="H7:H70" si="4">G7/B7</f>
        <v>0</v>
      </c>
      <c r="I7" s="27">
        <f t="shared" si="0"/>
        <v>5.2631578947368418E-2</v>
      </c>
      <c r="J7" s="18">
        <v>0</v>
      </c>
      <c r="K7" s="21">
        <f t="shared" ref="K7:K70" si="5">J7/B7</f>
        <v>0</v>
      </c>
      <c r="L7" s="18">
        <v>0</v>
      </c>
      <c r="M7" s="23">
        <f t="shared" si="1"/>
        <v>0</v>
      </c>
      <c r="N7" s="18">
        <v>2</v>
      </c>
      <c r="O7" s="21">
        <f t="shared" si="2"/>
        <v>0.10526315789473684</v>
      </c>
      <c r="P7" s="18">
        <v>0</v>
      </c>
      <c r="Q7" s="22">
        <f t="shared" si="3"/>
        <v>0</v>
      </c>
    </row>
    <row r="8" spans="1:17" x14ac:dyDescent="0.25">
      <c r="A8" s="26" t="s">
        <v>32</v>
      </c>
      <c r="B8" s="20">
        <v>12</v>
      </c>
      <c r="C8" s="16">
        <v>3</v>
      </c>
      <c r="D8" s="21">
        <f t="shared" ref="D8:D71" si="6">C8/B8</f>
        <v>0.25</v>
      </c>
      <c r="E8" s="18">
        <v>1</v>
      </c>
      <c r="F8" s="22">
        <f t="shared" ref="F8:F71" si="7">E8/B8</f>
        <v>8.3333333333333329E-2</v>
      </c>
      <c r="G8" s="18">
        <v>0</v>
      </c>
      <c r="H8" s="23">
        <f t="shared" si="4"/>
        <v>0</v>
      </c>
      <c r="I8" s="27">
        <f t="shared" si="0"/>
        <v>8.3333333333333329E-2</v>
      </c>
      <c r="J8" s="18">
        <v>0</v>
      </c>
      <c r="K8" s="21">
        <f t="shared" si="5"/>
        <v>0</v>
      </c>
      <c r="L8" s="18">
        <v>0</v>
      </c>
      <c r="M8" s="23">
        <f t="shared" si="1"/>
        <v>0</v>
      </c>
      <c r="N8" s="18">
        <v>2</v>
      </c>
      <c r="O8" s="21">
        <f t="shared" si="2"/>
        <v>0.16666666666666666</v>
      </c>
      <c r="P8" s="17">
        <v>0</v>
      </c>
      <c r="Q8" s="22">
        <f t="shared" si="3"/>
        <v>0</v>
      </c>
    </row>
    <row r="9" spans="1:17" x14ac:dyDescent="0.25">
      <c r="A9" s="30" t="s">
        <v>70</v>
      </c>
      <c r="B9" s="20">
        <v>90</v>
      </c>
      <c r="C9" s="16">
        <v>6</v>
      </c>
      <c r="D9" s="21">
        <f t="shared" si="6"/>
        <v>6.6666666666666666E-2</v>
      </c>
      <c r="E9" s="18">
        <v>1</v>
      </c>
      <c r="F9" s="22">
        <f t="shared" si="7"/>
        <v>1.1111111111111112E-2</v>
      </c>
      <c r="G9" s="18">
        <v>4</v>
      </c>
      <c r="H9" s="23">
        <f t="shared" si="4"/>
        <v>4.4444444444444446E-2</v>
      </c>
      <c r="I9" s="24">
        <f t="shared" si="0"/>
        <v>5.5555555555555552E-2</v>
      </c>
      <c r="J9" s="18">
        <v>0</v>
      </c>
      <c r="K9" s="21">
        <f t="shared" si="5"/>
        <v>0</v>
      </c>
      <c r="L9" s="18">
        <v>0</v>
      </c>
      <c r="M9" s="23">
        <f t="shared" si="1"/>
        <v>0</v>
      </c>
      <c r="N9" s="18">
        <v>1</v>
      </c>
      <c r="O9" s="21">
        <f t="shared" si="2"/>
        <v>1.1111111111111112E-2</v>
      </c>
      <c r="P9" s="17">
        <v>0</v>
      </c>
      <c r="Q9" s="22">
        <f t="shared" si="3"/>
        <v>0</v>
      </c>
    </row>
    <row r="10" spans="1:17" x14ac:dyDescent="0.25">
      <c r="A10" s="30" t="s">
        <v>92</v>
      </c>
      <c r="B10" s="20">
        <v>14</v>
      </c>
      <c r="C10" s="16">
        <v>0</v>
      </c>
      <c r="D10" s="21">
        <f t="shared" si="6"/>
        <v>0</v>
      </c>
      <c r="E10" s="18">
        <v>0</v>
      </c>
      <c r="F10" s="22">
        <f t="shared" si="7"/>
        <v>0</v>
      </c>
      <c r="G10" s="25">
        <v>0</v>
      </c>
      <c r="H10" s="23">
        <f t="shared" si="4"/>
        <v>0</v>
      </c>
      <c r="I10" s="28">
        <f t="shared" si="0"/>
        <v>0</v>
      </c>
      <c r="J10" s="16">
        <v>0</v>
      </c>
      <c r="K10" s="21">
        <f t="shared" si="5"/>
        <v>0</v>
      </c>
      <c r="L10" s="25">
        <v>0</v>
      </c>
      <c r="M10" s="23">
        <f t="shared" si="1"/>
        <v>0</v>
      </c>
      <c r="N10" s="16">
        <v>0</v>
      </c>
      <c r="O10" s="21">
        <f t="shared" si="2"/>
        <v>0</v>
      </c>
      <c r="P10" s="18">
        <v>0</v>
      </c>
      <c r="Q10" s="22">
        <f t="shared" si="3"/>
        <v>0</v>
      </c>
    </row>
    <row r="11" spans="1:17" x14ac:dyDescent="0.25">
      <c r="A11" s="26" t="s">
        <v>40</v>
      </c>
      <c r="B11" s="20">
        <v>6</v>
      </c>
      <c r="C11" s="16">
        <v>3</v>
      </c>
      <c r="D11" s="21">
        <f t="shared" si="6"/>
        <v>0.5</v>
      </c>
      <c r="E11" s="18">
        <v>0</v>
      </c>
      <c r="F11" s="22">
        <f t="shared" si="7"/>
        <v>0</v>
      </c>
      <c r="G11" s="18">
        <v>0</v>
      </c>
      <c r="H11" s="23">
        <f t="shared" si="4"/>
        <v>0</v>
      </c>
      <c r="I11" s="27">
        <f t="shared" si="0"/>
        <v>0</v>
      </c>
      <c r="J11" s="18">
        <v>0</v>
      </c>
      <c r="K11" s="21">
        <f t="shared" si="5"/>
        <v>0</v>
      </c>
      <c r="L11" s="18">
        <v>3</v>
      </c>
      <c r="M11" s="23">
        <f t="shared" si="1"/>
        <v>0.5</v>
      </c>
      <c r="N11" s="17">
        <v>0</v>
      </c>
      <c r="O11" s="21">
        <f t="shared" si="2"/>
        <v>0</v>
      </c>
      <c r="P11" s="17">
        <v>0</v>
      </c>
      <c r="Q11" s="22">
        <f t="shared" si="3"/>
        <v>0</v>
      </c>
    </row>
    <row r="12" spans="1:17" x14ac:dyDescent="0.25">
      <c r="A12" s="26" t="s">
        <v>47</v>
      </c>
      <c r="B12" s="20">
        <v>42</v>
      </c>
      <c r="C12" s="16">
        <v>19</v>
      </c>
      <c r="D12" s="21">
        <f t="shared" si="6"/>
        <v>0.45238095238095238</v>
      </c>
      <c r="E12" s="18">
        <v>8</v>
      </c>
      <c r="F12" s="22">
        <f t="shared" si="7"/>
        <v>0.19047619047619047</v>
      </c>
      <c r="G12" s="18">
        <v>4</v>
      </c>
      <c r="H12" s="23">
        <f t="shared" si="4"/>
        <v>9.5238095238095233E-2</v>
      </c>
      <c r="I12" s="24">
        <f t="shared" si="0"/>
        <v>0.2857142857142857</v>
      </c>
      <c r="J12" s="18">
        <v>1</v>
      </c>
      <c r="K12" s="21">
        <f t="shared" si="5"/>
        <v>2.3809523809523808E-2</v>
      </c>
      <c r="L12" s="18">
        <v>2</v>
      </c>
      <c r="M12" s="23">
        <f t="shared" si="1"/>
        <v>4.7619047619047616E-2</v>
      </c>
      <c r="N12" s="18">
        <v>4</v>
      </c>
      <c r="O12" s="21">
        <f t="shared" si="2"/>
        <v>9.5238095238095233E-2</v>
      </c>
      <c r="P12" s="17">
        <v>0</v>
      </c>
      <c r="Q12" s="22">
        <f t="shared" si="3"/>
        <v>0</v>
      </c>
    </row>
    <row r="13" spans="1:17" x14ac:dyDescent="0.25">
      <c r="A13" s="26" t="s">
        <v>16</v>
      </c>
      <c r="B13" s="20">
        <v>236</v>
      </c>
      <c r="C13" s="16">
        <v>92</v>
      </c>
      <c r="D13" s="21">
        <f t="shared" si="6"/>
        <v>0.38983050847457629</v>
      </c>
      <c r="E13" s="18">
        <v>42</v>
      </c>
      <c r="F13" s="22">
        <f t="shared" si="7"/>
        <v>0.17796610169491525</v>
      </c>
      <c r="G13" s="18">
        <v>9</v>
      </c>
      <c r="H13" s="23">
        <f t="shared" si="4"/>
        <v>3.8135593220338986E-2</v>
      </c>
      <c r="I13" s="24">
        <f t="shared" si="0"/>
        <v>0.21610169491525424</v>
      </c>
      <c r="J13" s="18">
        <v>6</v>
      </c>
      <c r="K13" s="21">
        <f t="shared" si="5"/>
        <v>2.5423728813559324E-2</v>
      </c>
      <c r="L13" s="18">
        <v>4</v>
      </c>
      <c r="M13" s="23">
        <f t="shared" si="1"/>
        <v>1.6949152542372881E-2</v>
      </c>
      <c r="N13" s="18">
        <v>31</v>
      </c>
      <c r="O13" s="21">
        <f t="shared" si="2"/>
        <v>0.13135593220338984</v>
      </c>
      <c r="P13" s="17">
        <v>0</v>
      </c>
      <c r="Q13" s="22">
        <f t="shared" si="3"/>
        <v>0</v>
      </c>
    </row>
    <row r="14" spans="1:17" x14ac:dyDescent="0.25">
      <c r="A14" s="26" t="s">
        <v>45</v>
      </c>
      <c r="B14" s="20">
        <v>6</v>
      </c>
      <c r="C14" s="16">
        <v>5</v>
      </c>
      <c r="D14" s="21">
        <f t="shared" si="6"/>
        <v>0.83333333333333337</v>
      </c>
      <c r="E14" s="18">
        <v>2</v>
      </c>
      <c r="F14" s="22">
        <f t="shared" si="7"/>
        <v>0.33333333333333331</v>
      </c>
      <c r="G14" s="18">
        <v>2</v>
      </c>
      <c r="H14" s="23">
        <f t="shared" si="4"/>
        <v>0.33333333333333331</v>
      </c>
      <c r="I14" s="29">
        <f t="shared" si="0"/>
        <v>0.66666666666666663</v>
      </c>
      <c r="J14" s="18">
        <v>0</v>
      </c>
      <c r="K14" s="21">
        <f t="shared" si="5"/>
        <v>0</v>
      </c>
      <c r="L14" s="18">
        <v>0</v>
      </c>
      <c r="M14" s="23">
        <f t="shared" si="1"/>
        <v>0</v>
      </c>
      <c r="N14" s="18">
        <v>0</v>
      </c>
      <c r="O14" s="21">
        <f t="shared" si="2"/>
        <v>0</v>
      </c>
      <c r="P14" s="17">
        <v>1</v>
      </c>
      <c r="Q14" s="22">
        <f t="shared" si="3"/>
        <v>0.16666666666666666</v>
      </c>
    </row>
    <row r="15" spans="1:17" x14ac:dyDescent="0.25">
      <c r="A15" s="26" t="s">
        <v>19</v>
      </c>
      <c r="B15" s="20">
        <v>21</v>
      </c>
      <c r="C15" s="16">
        <v>15</v>
      </c>
      <c r="D15" s="21">
        <f t="shared" si="6"/>
        <v>0.7142857142857143</v>
      </c>
      <c r="E15" s="18">
        <v>9</v>
      </c>
      <c r="F15" s="22">
        <f t="shared" si="7"/>
        <v>0.42857142857142855</v>
      </c>
      <c r="G15" s="18">
        <v>2</v>
      </c>
      <c r="H15" s="23">
        <f t="shared" si="4"/>
        <v>9.5238095238095233E-2</v>
      </c>
      <c r="I15" s="29">
        <f t="shared" si="0"/>
        <v>0.52380952380952384</v>
      </c>
      <c r="J15" s="18">
        <v>0</v>
      </c>
      <c r="K15" s="21">
        <f t="shared" si="5"/>
        <v>0</v>
      </c>
      <c r="L15" s="18">
        <v>2</v>
      </c>
      <c r="M15" s="23">
        <f t="shared" si="1"/>
        <v>9.5238095238095233E-2</v>
      </c>
      <c r="N15" s="18">
        <v>2</v>
      </c>
      <c r="O15" s="21">
        <f t="shared" si="2"/>
        <v>9.5238095238095233E-2</v>
      </c>
      <c r="P15" s="17">
        <v>0</v>
      </c>
      <c r="Q15" s="22">
        <f t="shared" si="3"/>
        <v>0</v>
      </c>
    </row>
    <row r="16" spans="1:17" x14ac:dyDescent="0.25">
      <c r="A16" s="26" t="s">
        <v>33</v>
      </c>
      <c r="B16" s="20">
        <v>35</v>
      </c>
      <c r="C16" s="16">
        <v>28</v>
      </c>
      <c r="D16" s="21">
        <f t="shared" si="6"/>
        <v>0.8</v>
      </c>
      <c r="E16" s="18">
        <v>13</v>
      </c>
      <c r="F16" s="22">
        <f t="shared" si="7"/>
        <v>0.37142857142857144</v>
      </c>
      <c r="G16" s="18">
        <v>11</v>
      </c>
      <c r="H16" s="23">
        <f t="shared" si="4"/>
        <v>0.31428571428571428</v>
      </c>
      <c r="I16" s="29">
        <f t="shared" si="0"/>
        <v>0.68571428571428572</v>
      </c>
      <c r="J16" s="18">
        <v>0</v>
      </c>
      <c r="K16" s="21">
        <f t="shared" si="5"/>
        <v>0</v>
      </c>
      <c r="L16" s="18">
        <v>1</v>
      </c>
      <c r="M16" s="23">
        <f t="shared" si="1"/>
        <v>2.8571428571428571E-2</v>
      </c>
      <c r="N16" s="18">
        <v>3</v>
      </c>
      <c r="O16" s="21">
        <f t="shared" si="2"/>
        <v>8.5714285714285715E-2</v>
      </c>
      <c r="P16" s="17">
        <v>0</v>
      </c>
      <c r="Q16" s="22">
        <f t="shared" si="3"/>
        <v>0</v>
      </c>
    </row>
    <row r="17" spans="1:17" x14ac:dyDescent="0.25">
      <c r="A17" s="26" t="s">
        <v>36</v>
      </c>
      <c r="B17" s="20">
        <v>82</v>
      </c>
      <c r="C17" s="16">
        <v>44</v>
      </c>
      <c r="D17" s="21">
        <f t="shared" si="6"/>
        <v>0.53658536585365857</v>
      </c>
      <c r="E17" s="18">
        <v>22</v>
      </c>
      <c r="F17" s="22">
        <f t="shared" si="7"/>
        <v>0.26829268292682928</v>
      </c>
      <c r="G17" s="18">
        <v>8</v>
      </c>
      <c r="H17" s="23">
        <f t="shared" si="4"/>
        <v>9.7560975609756101E-2</v>
      </c>
      <c r="I17" s="24">
        <f t="shared" si="0"/>
        <v>0.36585365853658536</v>
      </c>
      <c r="J17" s="18">
        <v>4</v>
      </c>
      <c r="K17" s="21">
        <f t="shared" si="5"/>
        <v>4.878048780487805E-2</v>
      </c>
      <c r="L17" s="18">
        <v>1</v>
      </c>
      <c r="M17" s="23">
        <f t="shared" si="1"/>
        <v>1.2195121951219513E-2</v>
      </c>
      <c r="N17" s="18">
        <v>8</v>
      </c>
      <c r="O17" s="21">
        <f t="shared" si="2"/>
        <v>9.7560975609756101E-2</v>
      </c>
      <c r="P17" s="17">
        <v>1</v>
      </c>
      <c r="Q17" s="22">
        <f t="shared" si="3"/>
        <v>1.2195121951219513E-2</v>
      </c>
    </row>
    <row r="18" spans="1:17" x14ac:dyDescent="0.25">
      <c r="A18" s="26" t="s">
        <v>55</v>
      </c>
      <c r="B18" s="20">
        <v>20</v>
      </c>
      <c r="C18" s="16">
        <v>9</v>
      </c>
      <c r="D18" s="21">
        <f t="shared" si="6"/>
        <v>0.45</v>
      </c>
      <c r="E18" s="18">
        <v>7</v>
      </c>
      <c r="F18" s="22">
        <f t="shared" si="7"/>
        <v>0.35</v>
      </c>
      <c r="G18" s="18">
        <v>1</v>
      </c>
      <c r="H18" s="23">
        <f t="shared" si="4"/>
        <v>0.05</v>
      </c>
      <c r="I18" s="24">
        <f t="shared" si="0"/>
        <v>0.4</v>
      </c>
      <c r="J18" s="18">
        <v>0</v>
      </c>
      <c r="K18" s="21">
        <f t="shared" si="5"/>
        <v>0</v>
      </c>
      <c r="L18" s="18">
        <v>1</v>
      </c>
      <c r="M18" s="23">
        <f t="shared" si="1"/>
        <v>0.05</v>
      </c>
      <c r="N18" s="18">
        <v>0</v>
      </c>
      <c r="O18" s="21">
        <f t="shared" si="2"/>
        <v>0</v>
      </c>
      <c r="P18" s="17">
        <v>0</v>
      </c>
      <c r="Q18" s="22">
        <f t="shared" si="3"/>
        <v>0</v>
      </c>
    </row>
    <row r="19" spans="1:17" x14ac:dyDescent="0.25">
      <c r="A19" s="26" t="s">
        <v>35</v>
      </c>
      <c r="B19" s="20">
        <v>8</v>
      </c>
      <c r="C19" s="16">
        <v>5</v>
      </c>
      <c r="D19" s="21">
        <f t="shared" si="6"/>
        <v>0.625</v>
      </c>
      <c r="E19" s="18">
        <v>2</v>
      </c>
      <c r="F19" s="22">
        <f t="shared" si="7"/>
        <v>0.25</v>
      </c>
      <c r="G19" s="18">
        <v>2</v>
      </c>
      <c r="H19" s="23">
        <f t="shared" si="4"/>
        <v>0.25</v>
      </c>
      <c r="I19" s="29">
        <f t="shared" si="0"/>
        <v>0.5</v>
      </c>
      <c r="J19" s="18">
        <v>1</v>
      </c>
      <c r="K19" s="21">
        <f t="shared" si="5"/>
        <v>0.125</v>
      </c>
      <c r="L19" s="18">
        <v>0</v>
      </c>
      <c r="M19" s="23">
        <f t="shared" si="1"/>
        <v>0</v>
      </c>
      <c r="N19" s="18">
        <v>0</v>
      </c>
      <c r="O19" s="21">
        <f t="shared" si="2"/>
        <v>0</v>
      </c>
      <c r="P19" s="17">
        <v>0</v>
      </c>
      <c r="Q19" s="22">
        <f t="shared" si="3"/>
        <v>0</v>
      </c>
    </row>
    <row r="20" spans="1:17" x14ac:dyDescent="0.25">
      <c r="A20" s="26" t="s">
        <v>65</v>
      </c>
      <c r="B20" s="20">
        <v>26</v>
      </c>
      <c r="C20" s="16">
        <v>4</v>
      </c>
      <c r="D20" s="21">
        <f t="shared" si="6"/>
        <v>0.15384615384615385</v>
      </c>
      <c r="E20" s="18">
        <v>3</v>
      </c>
      <c r="F20" s="22">
        <f t="shared" si="7"/>
        <v>0.11538461538461539</v>
      </c>
      <c r="G20" s="18">
        <v>0</v>
      </c>
      <c r="H20" s="23">
        <f t="shared" si="4"/>
        <v>0</v>
      </c>
      <c r="I20" s="24">
        <f t="shared" si="0"/>
        <v>0.11538461538461539</v>
      </c>
      <c r="J20" s="18">
        <v>0</v>
      </c>
      <c r="K20" s="21">
        <f t="shared" si="5"/>
        <v>0</v>
      </c>
      <c r="L20" s="18">
        <v>0</v>
      </c>
      <c r="M20" s="23">
        <f t="shared" si="1"/>
        <v>0</v>
      </c>
      <c r="N20" s="18">
        <v>1</v>
      </c>
      <c r="O20" s="21">
        <f t="shared" si="2"/>
        <v>3.8461538461538464E-2</v>
      </c>
      <c r="P20" s="17">
        <v>0</v>
      </c>
      <c r="Q20" s="22">
        <f t="shared" si="3"/>
        <v>0</v>
      </c>
    </row>
    <row r="21" spans="1:17" x14ac:dyDescent="0.25">
      <c r="A21" s="26" t="s">
        <v>66</v>
      </c>
      <c r="B21" s="20">
        <v>58</v>
      </c>
      <c r="C21" s="16">
        <v>7</v>
      </c>
      <c r="D21" s="21">
        <f t="shared" si="6"/>
        <v>0.1206896551724138</v>
      </c>
      <c r="E21" s="18">
        <v>2</v>
      </c>
      <c r="F21" s="22">
        <f t="shared" si="7"/>
        <v>3.4482758620689655E-2</v>
      </c>
      <c r="G21" s="18">
        <v>0</v>
      </c>
      <c r="H21" s="23">
        <f t="shared" si="4"/>
        <v>0</v>
      </c>
      <c r="I21" s="27">
        <f t="shared" si="0"/>
        <v>3.4482758620689655E-2</v>
      </c>
      <c r="J21" s="18">
        <v>0</v>
      </c>
      <c r="K21" s="21">
        <f t="shared" si="5"/>
        <v>0</v>
      </c>
      <c r="L21" s="18">
        <v>1</v>
      </c>
      <c r="M21" s="23">
        <f t="shared" si="1"/>
        <v>1.7241379310344827E-2</v>
      </c>
      <c r="N21" s="18">
        <v>4</v>
      </c>
      <c r="O21" s="21">
        <f t="shared" si="2"/>
        <v>6.8965517241379309E-2</v>
      </c>
      <c r="P21" s="17">
        <v>0</v>
      </c>
      <c r="Q21" s="22">
        <f t="shared" si="3"/>
        <v>0</v>
      </c>
    </row>
    <row r="22" spans="1:17" x14ac:dyDescent="0.25">
      <c r="A22" s="26" t="s">
        <v>27</v>
      </c>
      <c r="B22" s="20">
        <v>17</v>
      </c>
      <c r="C22" s="16">
        <v>2</v>
      </c>
      <c r="D22" s="21">
        <f t="shared" si="6"/>
        <v>0.11764705882352941</v>
      </c>
      <c r="E22" s="18">
        <v>0</v>
      </c>
      <c r="F22" s="22">
        <f t="shared" si="7"/>
        <v>0</v>
      </c>
      <c r="G22" s="18">
        <v>1</v>
      </c>
      <c r="H22" s="23">
        <f t="shared" si="4"/>
        <v>5.8823529411764705E-2</v>
      </c>
      <c r="I22" s="28">
        <f t="shared" si="0"/>
        <v>5.8823529411764705E-2</v>
      </c>
      <c r="J22" s="18">
        <v>0</v>
      </c>
      <c r="K22" s="21">
        <f t="shared" si="5"/>
        <v>0</v>
      </c>
      <c r="L22" s="18">
        <v>0</v>
      </c>
      <c r="M22" s="23">
        <f t="shared" si="1"/>
        <v>0</v>
      </c>
      <c r="N22" s="18">
        <v>1</v>
      </c>
      <c r="O22" s="21">
        <f t="shared" si="2"/>
        <v>5.8823529411764705E-2</v>
      </c>
      <c r="P22" s="17">
        <v>0</v>
      </c>
      <c r="Q22" s="22">
        <f t="shared" si="3"/>
        <v>0</v>
      </c>
    </row>
    <row r="23" spans="1:17" x14ac:dyDescent="0.25">
      <c r="A23" s="26" t="s">
        <v>44</v>
      </c>
      <c r="B23" s="20">
        <v>42</v>
      </c>
      <c r="C23" s="16">
        <v>30</v>
      </c>
      <c r="D23" s="21">
        <f t="shared" si="6"/>
        <v>0.7142857142857143</v>
      </c>
      <c r="E23" s="18">
        <v>1</v>
      </c>
      <c r="F23" s="22">
        <f t="shared" si="7"/>
        <v>2.3809523809523808E-2</v>
      </c>
      <c r="G23" s="18">
        <v>1</v>
      </c>
      <c r="H23" s="23">
        <f t="shared" si="4"/>
        <v>2.3809523809523808E-2</v>
      </c>
      <c r="I23" s="27">
        <f t="shared" si="0"/>
        <v>4.7619047619047616E-2</v>
      </c>
      <c r="J23" s="18">
        <v>3</v>
      </c>
      <c r="K23" s="21">
        <f t="shared" si="5"/>
        <v>7.1428571428571425E-2</v>
      </c>
      <c r="L23" s="18">
        <v>1</v>
      </c>
      <c r="M23" s="23">
        <f t="shared" si="1"/>
        <v>2.3809523809523808E-2</v>
      </c>
      <c r="N23" s="18">
        <v>24</v>
      </c>
      <c r="O23" s="21">
        <f t="shared" si="2"/>
        <v>0.5714285714285714</v>
      </c>
      <c r="P23" s="17">
        <v>0</v>
      </c>
      <c r="Q23" s="22">
        <f t="shared" si="3"/>
        <v>0</v>
      </c>
    </row>
    <row r="24" spans="1:17" x14ac:dyDescent="0.25">
      <c r="A24" s="26" t="s">
        <v>43</v>
      </c>
      <c r="B24" s="20">
        <v>156</v>
      </c>
      <c r="C24" s="16">
        <v>73</v>
      </c>
      <c r="D24" s="21">
        <f t="shared" si="6"/>
        <v>0.46794871794871795</v>
      </c>
      <c r="E24" s="18">
        <v>30</v>
      </c>
      <c r="F24" s="22">
        <f t="shared" si="7"/>
        <v>0.19230769230769232</v>
      </c>
      <c r="G24" s="18">
        <v>6</v>
      </c>
      <c r="H24" s="23">
        <f t="shared" si="4"/>
        <v>3.8461538461538464E-2</v>
      </c>
      <c r="I24" s="24">
        <f t="shared" si="0"/>
        <v>0.23076923076923078</v>
      </c>
      <c r="J24" s="18">
        <v>3</v>
      </c>
      <c r="K24" s="21">
        <f t="shared" si="5"/>
        <v>1.9230769230769232E-2</v>
      </c>
      <c r="L24" s="18">
        <v>4</v>
      </c>
      <c r="M24" s="23">
        <f t="shared" si="1"/>
        <v>2.564102564102564E-2</v>
      </c>
      <c r="N24" s="18">
        <v>30</v>
      </c>
      <c r="O24" s="21">
        <f t="shared" si="2"/>
        <v>0.19230769230769232</v>
      </c>
      <c r="P24" s="17">
        <v>0</v>
      </c>
      <c r="Q24" s="22">
        <f t="shared" si="3"/>
        <v>0</v>
      </c>
    </row>
    <row r="25" spans="1:17" x14ac:dyDescent="0.25">
      <c r="A25" s="26" t="s">
        <v>11</v>
      </c>
      <c r="B25" s="20">
        <v>22</v>
      </c>
      <c r="C25" s="16">
        <v>8</v>
      </c>
      <c r="D25" s="21">
        <f t="shared" si="6"/>
        <v>0.36363636363636365</v>
      </c>
      <c r="E25" s="18">
        <v>4</v>
      </c>
      <c r="F25" s="22">
        <f t="shared" si="7"/>
        <v>0.18181818181818182</v>
      </c>
      <c r="G25" s="18">
        <v>0</v>
      </c>
      <c r="H25" s="23">
        <f t="shared" si="4"/>
        <v>0</v>
      </c>
      <c r="I25" s="28">
        <f t="shared" si="0"/>
        <v>0.18181818181818182</v>
      </c>
      <c r="J25" s="18">
        <v>0</v>
      </c>
      <c r="K25" s="21">
        <f t="shared" si="5"/>
        <v>0</v>
      </c>
      <c r="L25" s="18">
        <v>2</v>
      </c>
      <c r="M25" s="23">
        <f t="shared" si="1"/>
        <v>9.0909090909090912E-2</v>
      </c>
      <c r="N25" s="18">
        <v>2</v>
      </c>
      <c r="O25" s="21">
        <f t="shared" si="2"/>
        <v>9.0909090909090912E-2</v>
      </c>
      <c r="P25" s="17">
        <v>0</v>
      </c>
      <c r="Q25" s="22">
        <f t="shared" si="3"/>
        <v>0</v>
      </c>
    </row>
    <row r="26" spans="1:17" x14ac:dyDescent="0.25">
      <c r="A26" s="26" t="s">
        <v>38</v>
      </c>
      <c r="B26" s="20">
        <v>50</v>
      </c>
      <c r="C26" s="16">
        <v>30</v>
      </c>
      <c r="D26" s="21">
        <f t="shared" si="6"/>
        <v>0.6</v>
      </c>
      <c r="E26" s="18">
        <v>15</v>
      </c>
      <c r="F26" s="22">
        <f t="shared" si="7"/>
        <v>0.3</v>
      </c>
      <c r="G26" s="18">
        <v>3</v>
      </c>
      <c r="H26" s="23">
        <f t="shared" si="4"/>
        <v>0.06</v>
      </c>
      <c r="I26" s="24">
        <f t="shared" si="0"/>
        <v>0.36</v>
      </c>
      <c r="J26" s="18">
        <v>3</v>
      </c>
      <c r="K26" s="21">
        <f t="shared" si="5"/>
        <v>0.06</v>
      </c>
      <c r="L26" s="18">
        <v>5</v>
      </c>
      <c r="M26" s="23">
        <f t="shared" si="1"/>
        <v>0.1</v>
      </c>
      <c r="N26" s="18">
        <v>4</v>
      </c>
      <c r="O26" s="21">
        <f t="shared" si="2"/>
        <v>0.08</v>
      </c>
      <c r="P26" s="17">
        <v>0</v>
      </c>
      <c r="Q26" s="22">
        <f t="shared" si="3"/>
        <v>0</v>
      </c>
    </row>
    <row r="27" spans="1:17" x14ac:dyDescent="0.25">
      <c r="A27" s="26" t="s">
        <v>51</v>
      </c>
      <c r="B27" s="20">
        <v>22</v>
      </c>
      <c r="C27" s="16">
        <v>13</v>
      </c>
      <c r="D27" s="21">
        <f t="shared" si="6"/>
        <v>0.59090909090909094</v>
      </c>
      <c r="E27" s="18">
        <v>9</v>
      </c>
      <c r="F27" s="22">
        <f t="shared" si="7"/>
        <v>0.40909090909090912</v>
      </c>
      <c r="G27" s="18">
        <v>3</v>
      </c>
      <c r="H27" s="23">
        <f t="shared" si="4"/>
        <v>0.13636363636363635</v>
      </c>
      <c r="I27" s="29">
        <f t="shared" si="0"/>
        <v>0.54545454545454541</v>
      </c>
      <c r="J27" s="18">
        <v>1</v>
      </c>
      <c r="K27" s="21">
        <f t="shared" si="5"/>
        <v>4.5454545454545456E-2</v>
      </c>
      <c r="L27" s="18">
        <v>0</v>
      </c>
      <c r="M27" s="23">
        <f t="shared" si="1"/>
        <v>0</v>
      </c>
      <c r="N27" s="18">
        <v>0</v>
      </c>
      <c r="O27" s="21">
        <f t="shared" si="2"/>
        <v>0</v>
      </c>
      <c r="P27" s="17">
        <v>0</v>
      </c>
      <c r="Q27" s="22">
        <f t="shared" si="3"/>
        <v>0</v>
      </c>
    </row>
    <row r="28" spans="1:17" x14ac:dyDescent="0.25">
      <c r="A28" s="26" t="s">
        <v>42</v>
      </c>
      <c r="B28" s="20">
        <v>210</v>
      </c>
      <c r="C28" s="16">
        <v>47</v>
      </c>
      <c r="D28" s="21">
        <f t="shared" si="6"/>
        <v>0.22380952380952382</v>
      </c>
      <c r="E28" s="18">
        <v>11</v>
      </c>
      <c r="F28" s="22">
        <f t="shared" si="7"/>
        <v>5.2380952380952382E-2</v>
      </c>
      <c r="G28" s="18">
        <v>12</v>
      </c>
      <c r="H28" s="23">
        <f t="shared" si="4"/>
        <v>5.7142857142857141E-2</v>
      </c>
      <c r="I28" s="24">
        <f t="shared" si="0"/>
        <v>0.10952380952380952</v>
      </c>
      <c r="J28" s="18">
        <v>3</v>
      </c>
      <c r="K28" s="21">
        <f t="shared" si="5"/>
        <v>1.4285714285714285E-2</v>
      </c>
      <c r="L28" s="18">
        <v>6</v>
      </c>
      <c r="M28" s="23">
        <f t="shared" si="1"/>
        <v>2.8571428571428571E-2</v>
      </c>
      <c r="N28" s="18">
        <v>15</v>
      </c>
      <c r="O28" s="21">
        <f t="shared" si="2"/>
        <v>7.1428571428571425E-2</v>
      </c>
      <c r="P28" s="17">
        <v>0</v>
      </c>
      <c r="Q28" s="22">
        <f t="shared" si="3"/>
        <v>0</v>
      </c>
    </row>
    <row r="29" spans="1:17" x14ac:dyDescent="0.25">
      <c r="A29" s="26" t="s">
        <v>54</v>
      </c>
      <c r="B29" s="20">
        <v>11</v>
      </c>
      <c r="C29" s="16">
        <v>11</v>
      </c>
      <c r="D29" s="21">
        <f t="shared" si="6"/>
        <v>1</v>
      </c>
      <c r="E29" s="18">
        <v>10</v>
      </c>
      <c r="F29" s="22">
        <f t="shared" si="7"/>
        <v>0.90909090909090906</v>
      </c>
      <c r="G29" s="18">
        <v>1</v>
      </c>
      <c r="H29" s="23">
        <f t="shared" si="4"/>
        <v>9.0909090909090912E-2</v>
      </c>
      <c r="I29" s="29">
        <f t="shared" si="0"/>
        <v>1</v>
      </c>
      <c r="J29" s="18">
        <v>0</v>
      </c>
      <c r="K29" s="21">
        <f t="shared" si="5"/>
        <v>0</v>
      </c>
      <c r="L29" s="18">
        <v>0</v>
      </c>
      <c r="M29" s="23">
        <f t="shared" si="1"/>
        <v>0</v>
      </c>
      <c r="N29" s="18">
        <v>0</v>
      </c>
      <c r="O29" s="21">
        <f t="shared" si="2"/>
        <v>0</v>
      </c>
      <c r="P29" s="17">
        <v>0</v>
      </c>
      <c r="Q29" s="22">
        <f t="shared" si="3"/>
        <v>0</v>
      </c>
    </row>
    <row r="30" spans="1:17" x14ac:dyDescent="0.25">
      <c r="A30" s="30" t="s">
        <v>78</v>
      </c>
      <c r="B30" s="20">
        <v>8</v>
      </c>
      <c r="C30" s="16">
        <v>0</v>
      </c>
      <c r="D30" s="21">
        <f t="shared" si="6"/>
        <v>0</v>
      </c>
      <c r="E30" s="18">
        <v>0</v>
      </c>
      <c r="F30" s="22">
        <f t="shared" si="7"/>
        <v>0</v>
      </c>
      <c r="G30" s="25">
        <v>0</v>
      </c>
      <c r="H30" s="23">
        <f t="shared" si="4"/>
        <v>0</v>
      </c>
      <c r="I30" s="28">
        <f t="shared" si="0"/>
        <v>0</v>
      </c>
      <c r="J30" s="16">
        <v>0</v>
      </c>
      <c r="K30" s="21">
        <f t="shared" si="5"/>
        <v>0</v>
      </c>
      <c r="L30" s="25">
        <v>0</v>
      </c>
      <c r="M30" s="23">
        <f t="shared" si="1"/>
        <v>0</v>
      </c>
      <c r="N30" s="16">
        <v>0</v>
      </c>
      <c r="O30" s="21">
        <f t="shared" si="2"/>
        <v>0</v>
      </c>
      <c r="P30" s="18">
        <v>0</v>
      </c>
      <c r="Q30" s="22">
        <f t="shared" si="3"/>
        <v>0</v>
      </c>
    </row>
    <row r="31" spans="1:17" x14ac:dyDescent="0.25">
      <c r="A31" s="31" t="s">
        <v>93</v>
      </c>
      <c r="B31" s="20">
        <v>3</v>
      </c>
      <c r="C31" s="16">
        <v>0</v>
      </c>
      <c r="D31" s="21">
        <f t="shared" si="6"/>
        <v>0</v>
      </c>
      <c r="E31" s="18">
        <v>0</v>
      </c>
      <c r="F31" s="22">
        <f t="shared" si="7"/>
        <v>0</v>
      </c>
      <c r="G31" s="25">
        <v>0</v>
      </c>
      <c r="H31" s="23">
        <f t="shared" si="4"/>
        <v>0</v>
      </c>
      <c r="I31" s="28">
        <f t="shared" si="0"/>
        <v>0</v>
      </c>
      <c r="J31" s="16">
        <v>0</v>
      </c>
      <c r="K31" s="21">
        <f t="shared" si="5"/>
        <v>0</v>
      </c>
      <c r="L31" s="25">
        <v>0</v>
      </c>
      <c r="M31" s="23">
        <f t="shared" si="1"/>
        <v>0</v>
      </c>
      <c r="N31" s="16">
        <v>0</v>
      </c>
      <c r="O31" s="21">
        <f t="shared" si="2"/>
        <v>0</v>
      </c>
      <c r="P31" s="18">
        <v>0</v>
      </c>
      <c r="Q31" s="22">
        <f t="shared" si="3"/>
        <v>0</v>
      </c>
    </row>
    <row r="32" spans="1:17" x14ac:dyDescent="0.25">
      <c r="A32" s="26" t="s">
        <v>76</v>
      </c>
      <c r="B32" s="20">
        <v>9</v>
      </c>
      <c r="C32" s="16">
        <v>1</v>
      </c>
      <c r="D32" s="21">
        <f t="shared" si="6"/>
        <v>0.1111111111111111</v>
      </c>
      <c r="E32" s="18">
        <v>0</v>
      </c>
      <c r="F32" s="22">
        <f t="shared" si="7"/>
        <v>0</v>
      </c>
      <c r="G32" s="25">
        <v>1</v>
      </c>
      <c r="H32" s="23">
        <f t="shared" si="4"/>
        <v>0.1111111111111111</v>
      </c>
      <c r="I32" s="24">
        <f>(G32+E32)/B32</f>
        <v>0.1111111111111111</v>
      </c>
      <c r="J32" s="16">
        <v>0</v>
      </c>
      <c r="K32" s="21">
        <f t="shared" si="5"/>
        <v>0</v>
      </c>
      <c r="L32" s="25">
        <v>0</v>
      </c>
      <c r="M32" s="23">
        <f t="shared" si="1"/>
        <v>0</v>
      </c>
      <c r="N32" s="16">
        <v>0</v>
      </c>
      <c r="O32" s="21">
        <f t="shared" si="2"/>
        <v>0</v>
      </c>
      <c r="P32" s="18">
        <v>0</v>
      </c>
      <c r="Q32" s="22">
        <f t="shared" si="3"/>
        <v>0</v>
      </c>
    </row>
    <row r="33" spans="1:17" x14ac:dyDescent="0.25">
      <c r="A33" s="26" t="s">
        <v>57</v>
      </c>
      <c r="B33" s="20">
        <v>33</v>
      </c>
      <c r="C33" s="16">
        <v>12</v>
      </c>
      <c r="D33" s="21">
        <f t="shared" si="6"/>
        <v>0.36363636363636365</v>
      </c>
      <c r="E33" s="18">
        <v>7</v>
      </c>
      <c r="F33" s="22">
        <f t="shared" si="7"/>
        <v>0.21212121212121213</v>
      </c>
      <c r="G33" s="18">
        <v>0</v>
      </c>
      <c r="H33" s="23">
        <f t="shared" si="4"/>
        <v>0</v>
      </c>
      <c r="I33" s="24">
        <f t="shared" si="0"/>
        <v>0.21212121212121213</v>
      </c>
      <c r="J33" s="17">
        <v>0</v>
      </c>
      <c r="K33" s="21">
        <f t="shared" si="5"/>
        <v>0</v>
      </c>
      <c r="L33" s="17">
        <v>1</v>
      </c>
      <c r="M33" s="23">
        <f t="shared" si="1"/>
        <v>3.0303030303030304E-2</v>
      </c>
      <c r="N33" s="17">
        <v>4</v>
      </c>
      <c r="O33" s="21">
        <f t="shared" si="2"/>
        <v>0.12121212121212122</v>
      </c>
      <c r="P33" s="17">
        <v>0</v>
      </c>
      <c r="Q33" s="22">
        <f t="shared" si="3"/>
        <v>0</v>
      </c>
    </row>
    <row r="34" spans="1:17" x14ac:dyDescent="0.25">
      <c r="A34" s="26" t="s">
        <v>75</v>
      </c>
      <c r="B34" s="20">
        <v>5</v>
      </c>
      <c r="C34" s="16">
        <v>1</v>
      </c>
      <c r="D34" s="21">
        <f t="shared" si="6"/>
        <v>0.2</v>
      </c>
      <c r="E34" s="18">
        <v>0</v>
      </c>
      <c r="F34" s="22">
        <f t="shared" si="7"/>
        <v>0</v>
      </c>
      <c r="G34" s="18">
        <v>0</v>
      </c>
      <c r="H34" s="23">
        <f t="shared" si="4"/>
        <v>0</v>
      </c>
      <c r="I34" s="32">
        <f t="shared" si="0"/>
        <v>0</v>
      </c>
      <c r="J34" s="18">
        <v>0</v>
      </c>
      <c r="K34" s="21">
        <f t="shared" si="5"/>
        <v>0</v>
      </c>
      <c r="L34" s="18">
        <v>0</v>
      </c>
      <c r="M34" s="23">
        <f t="shared" si="1"/>
        <v>0</v>
      </c>
      <c r="N34" s="18">
        <v>1</v>
      </c>
      <c r="O34" s="21">
        <f t="shared" si="2"/>
        <v>0.2</v>
      </c>
      <c r="P34" s="17">
        <v>0</v>
      </c>
      <c r="Q34" s="22">
        <f t="shared" si="3"/>
        <v>0</v>
      </c>
    </row>
    <row r="35" spans="1:17" x14ac:dyDescent="0.25">
      <c r="A35" s="26" t="s">
        <v>21</v>
      </c>
      <c r="B35" s="20">
        <v>34</v>
      </c>
      <c r="C35" s="16">
        <v>16</v>
      </c>
      <c r="D35" s="21">
        <f t="shared" si="6"/>
        <v>0.47058823529411764</v>
      </c>
      <c r="E35" s="18">
        <v>7</v>
      </c>
      <c r="F35" s="22">
        <f t="shared" si="7"/>
        <v>0.20588235294117646</v>
      </c>
      <c r="G35" s="18">
        <v>3</v>
      </c>
      <c r="H35" s="23">
        <f t="shared" si="4"/>
        <v>8.8235294117647065E-2</v>
      </c>
      <c r="I35" s="24">
        <f t="shared" si="0"/>
        <v>0.29411764705882354</v>
      </c>
      <c r="J35" s="18">
        <v>0</v>
      </c>
      <c r="K35" s="21">
        <f t="shared" si="5"/>
        <v>0</v>
      </c>
      <c r="L35" s="18">
        <v>1</v>
      </c>
      <c r="M35" s="23">
        <f t="shared" si="1"/>
        <v>2.9411764705882353E-2</v>
      </c>
      <c r="N35" s="18">
        <v>4</v>
      </c>
      <c r="O35" s="21">
        <f t="shared" si="2"/>
        <v>0.11764705882352941</v>
      </c>
      <c r="P35" s="17">
        <v>1</v>
      </c>
      <c r="Q35" s="22">
        <f t="shared" si="3"/>
        <v>2.9411764705882353E-2</v>
      </c>
    </row>
    <row r="36" spans="1:17" x14ac:dyDescent="0.25">
      <c r="A36" s="26" t="s">
        <v>50</v>
      </c>
      <c r="B36" s="20">
        <v>89</v>
      </c>
      <c r="C36" s="16">
        <v>30</v>
      </c>
      <c r="D36" s="21">
        <f t="shared" si="6"/>
        <v>0.33707865168539325</v>
      </c>
      <c r="E36" s="18">
        <v>0</v>
      </c>
      <c r="F36" s="22">
        <f t="shared" si="7"/>
        <v>0</v>
      </c>
      <c r="G36" s="18">
        <v>5</v>
      </c>
      <c r="H36" s="23">
        <f t="shared" si="4"/>
        <v>5.6179775280898875E-2</v>
      </c>
      <c r="I36" s="27">
        <f t="shared" si="0"/>
        <v>5.6179775280898875E-2</v>
      </c>
      <c r="J36" s="18">
        <v>0</v>
      </c>
      <c r="K36" s="21">
        <f t="shared" si="5"/>
        <v>0</v>
      </c>
      <c r="L36" s="18">
        <v>6</v>
      </c>
      <c r="M36" s="23">
        <f t="shared" si="1"/>
        <v>6.741573033707865E-2</v>
      </c>
      <c r="N36" s="18">
        <v>19</v>
      </c>
      <c r="O36" s="21">
        <f t="shared" si="2"/>
        <v>0.21348314606741572</v>
      </c>
      <c r="P36" s="17">
        <v>0</v>
      </c>
      <c r="Q36" s="22">
        <f t="shared" si="3"/>
        <v>0</v>
      </c>
    </row>
    <row r="37" spans="1:17" x14ac:dyDescent="0.25">
      <c r="A37" s="26" t="s">
        <v>31</v>
      </c>
      <c r="B37" s="20">
        <v>50</v>
      </c>
      <c r="C37" s="16">
        <v>27</v>
      </c>
      <c r="D37" s="21">
        <f t="shared" si="6"/>
        <v>0.54</v>
      </c>
      <c r="E37" s="18">
        <v>4</v>
      </c>
      <c r="F37" s="22">
        <f t="shared" si="7"/>
        <v>0.08</v>
      </c>
      <c r="G37" s="18">
        <v>3</v>
      </c>
      <c r="H37" s="23">
        <f t="shared" si="4"/>
        <v>0.06</v>
      </c>
      <c r="I37" s="27">
        <f t="shared" si="0"/>
        <v>0.14000000000000001</v>
      </c>
      <c r="J37" s="18">
        <v>0</v>
      </c>
      <c r="K37" s="21">
        <f t="shared" si="5"/>
        <v>0</v>
      </c>
      <c r="L37" s="18">
        <v>3</v>
      </c>
      <c r="M37" s="23">
        <f t="shared" si="1"/>
        <v>0.06</v>
      </c>
      <c r="N37" s="18">
        <v>17</v>
      </c>
      <c r="O37" s="21">
        <f t="shared" si="2"/>
        <v>0.34</v>
      </c>
      <c r="P37" s="17">
        <v>0</v>
      </c>
      <c r="Q37" s="22">
        <f t="shared" si="3"/>
        <v>0</v>
      </c>
    </row>
    <row r="38" spans="1:17" x14ac:dyDescent="0.25">
      <c r="A38" s="26" t="s">
        <v>12</v>
      </c>
      <c r="B38" s="20">
        <v>127</v>
      </c>
      <c r="C38" s="16">
        <v>50</v>
      </c>
      <c r="D38" s="21">
        <f t="shared" si="6"/>
        <v>0.39370078740157483</v>
      </c>
      <c r="E38" s="18">
        <v>28</v>
      </c>
      <c r="F38" s="22">
        <f t="shared" si="7"/>
        <v>0.22047244094488189</v>
      </c>
      <c r="G38" s="18">
        <v>6</v>
      </c>
      <c r="H38" s="23">
        <f t="shared" si="4"/>
        <v>4.7244094488188976E-2</v>
      </c>
      <c r="I38" s="24">
        <f t="shared" si="0"/>
        <v>0.26771653543307089</v>
      </c>
      <c r="J38" s="18">
        <v>2</v>
      </c>
      <c r="K38" s="21">
        <f t="shared" si="5"/>
        <v>1.5748031496062992E-2</v>
      </c>
      <c r="L38" s="18">
        <v>2</v>
      </c>
      <c r="M38" s="23">
        <f t="shared" si="1"/>
        <v>1.5748031496062992E-2</v>
      </c>
      <c r="N38" s="18">
        <v>11</v>
      </c>
      <c r="O38" s="21">
        <f t="shared" si="2"/>
        <v>8.6614173228346455E-2</v>
      </c>
      <c r="P38" s="17">
        <v>1</v>
      </c>
      <c r="Q38" s="22">
        <f t="shared" si="3"/>
        <v>7.874015748031496E-3</v>
      </c>
    </row>
    <row r="39" spans="1:17" x14ac:dyDescent="0.25">
      <c r="A39" s="26" t="s">
        <v>56</v>
      </c>
      <c r="B39" s="20">
        <v>18</v>
      </c>
      <c r="C39" s="16">
        <v>15</v>
      </c>
      <c r="D39" s="21">
        <f t="shared" si="6"/>
        <v>0.83333333333333337</v>
      </c>
      <c r="E39" s="18">
        <v>11</v>
      </c>
      <c r="F39" s="22">
        <f t="shared" si="7"/>
        <v>0.61111111111111116</v>
      </c>
      <c r="G39" s="18">
        <v>3</v>
      </c>
      <c r="H39" s="23">
        <f t="shared" si="4"/>
        <v>0.16666666666666666</v>
      </c>
      <c r="I39" s="29">
        <f t="shared" si="0"/>
        <v>0.77777777777777779</v>
      </c>
      <c r="J39" s="18">
        <v>0</v>
      </c>
      <c r="K39" s="21">
        <f t="shared" si="5"/>
        <v>0</v>
      </c>
      <c r="L39" s="18">
        <v>0</v>
      </c>
      <c r="M39" s="23">
        <f t="shared" si="1"/>
        <v>0</v>
      </c>
      <c r="N39" s="18">
        <v>1</v>
      </c>
      <c r="O39" s="21">
        <f t="shared" si="2"/>
        <v>5.5555555555555552E-2</v>
      </c>
      <c r="P39" s="17">
        <v>0</v>
      </c>
      <c r="Q39" s="22">
        <f t="shared" si="3"/>
        <v>0</v>
      </c>
    </row>
    <row r="40" spans="1:17" x14ac:dyDescent="0.25">
      <c r="A40" s="26" t="s">
        <v>18</v>
      </c>
      <c r="B40" s="20">
        <v>28</v>
      </c>
      <c r="C40" s="16">
        <v>16</v>
      </c>
      <c r="D40" s="21">
        <f t="shared" si="6"/>
        <v>0.5714285714285714</v>
      </c>
      <c r="E40" s="18">
        <v>9</v>
      </c>
      <c r="F40" s="22">
        <f t="shared" si="7"/>
        <v>0.32142857142857145</v>
      </c>
      <c r="G40" s="18">
        <v>3</v>
      </c>
      <c r="H40" s="23">
        <f t="shared" si="4"/>
        <v>0.10714285714285714</v>
      </c>
      <c r="I40" s="24">
        <f t="shared" si="0"/>
        <v>0.42857142857142855</v>
      </c>
      <c r="J40" s="18">
        <v>1</v>
      </c>
      <c r="K40" s="21">
        <f t="shared" si="5"/>
        <v>3.5714285714285712E-2</v>
      </c>
      <c r="L40" s="18">
        <v>0</v>
      </c>
      <c r="M40" s="23">
        <f t="shared" si="1"/>
        <v>0</v>
      </c>
      <c r="N40" s="18">
        <v>3</v>
      </c>
      <c r="O40" s="21">
        <f t="shared" si="2"/>
        <v>0.10714285714285714</v>
      </c>
      <c r="P40" s="17">
        <v>0</v>
      </c>
      <c r="Q40" s="22">
        <f t="shared" si="3"/>
        <v>0</v>
      </c>
    </row>
    <row r="41" spans="1:17" x14ac:dyDescent="0.25">
      <c r="A41" s="26" t="s">
        <v>25</v>
      </c>
      <c r="B41" s="20">
        <v>94</v>
      </c>
      <c r="C41" s="16">
        <v>48</v>
      </c>
      <c r="D41" s="21">
        <f t="shared" si="6"/>
        <v>0.51063829787234039</v>
      </c>
      <c r="E41" s="18">
        <v>22</v>
      </c>
      <c r="F41" s="22">
        <f t="shared" si="7"/>
        <v>0.23404255319148937</v>
      </c>
      <c r="G41" s="18">
        <v>7</v>
      </c>
      <c r="H41" s="23">
        <f t="shared" si="4"/>
        <v>7.4468085106382975E-2</v>
      </c>
      <c r="I41" s="24">
        <f t="shared" si="0"/>
        <v>0.30851063829787234</v>
      </c>
      <c r="J41" s="18">
        <v>1</v>
      </c>
      <c r="K41" s="21">
        <f t="shared" si="5"/>
        <v>1.0638297872340425E-2</v>
      </c>
      <c r="L41" s="18">
        <v>4</v>
      </c>
      <c r="M41" s="23">
        <f t="shared" si="1"/>
        <v>4.2553191489361701E-2</v>
      </c>
      <c r="N41" s="18">
        <v>14</v>
      </c>
      <c r="O41" s="21">
        <f t="shared" si="2"/>
        <v>0.14893617021276595</v>
      </c>
      <c r="P41" s="17">
        <v>0</v>
      </c>
      <c r="Q41" s="22">
        <f t="shared" si="3"/>
        <v>0</v>
      </c>
    </row>
    <row r="42" spans="1:17" x14ac:dyDescent="0.25">
      <c r="A42" s="26" t="s">
        <v>71</v>
      </c>
      <c r="B42" s="20">
        <v>8</v>
      </c>
      <c r="C42" s="16">
        <v>1</v>
      </c>
      <c r="D42" s="21">
        <f t="shared" si="6"/>
        <v>0.125</v>
      </c>
      <c r="E42" s="18">
        <v>0</v>
      </c>
      <c r="F42" s="22">
        <f t="shared" si="7"/>
        <v>0</v>
      </c>
      <c r="G42" s="18">
        <v>0</v>
      </c>
      <c r="H42" s="23">
        <f t="shared" si="4"/>
        <v>0</v>
      </c>
      <c r="I42" s="27">
        <f t="shared" si="0"/>
        <v>0</v>
      </c>
      <c r="J42" s="18">
        <v>0</v>
      </c>
      <c r="K42" s="21">
        <f t="shared" si="5"/>
        <v>0</v>
      </c>
      <c r="L42" s="18">
        <v>0</v>
      </c>
      <c r="M42" s="23">
        <f t="shared" si="1"/>
        <v>0</v>
      </c>
      <c r="N42" s="18">
        <v>1</v>
      </c>
      <c r="O42" s="21">
        <f t="shared" si="2"/>
        <v>0.125</v>
      </c>
      <c r="P42" s="17">
        <v>0</v>
      </c>
      <c r="Q42" s="22">
        <f t="shared" si="3"/>
        <v>0</v>
      </c>
    </row>
    <row r="43" spans="1:17" x14ac:dyDescent="0.25">
      <c r="A43" s="26" t="s">
        <v>13</v>
      </c>
      <c r="B43" s="20">
        <v>79</v>
      </c>
      <c r="C43" s="16">
        <v>24</v>
      </c>
      <c r="D43" s="21">
        <f t="shared" si="6"/>
        <v>0.30379746835443039</v>
      </c>
      <c r="E43" s="18">
        <v>6</v>
      </c>
      <c r="F43" s="22">
        <f t="shared" si="7"/>
        <v>7.5949367088607597E-2</v>
      </c>
      <c r="G43" s="18">
        <v>4</v>
      </c>
      <c r="H43" s="23">
        <f t="shared" si="4"/>
        <v>5.0632911392405063E-2</v>
      </c>
      <c r="I43" s="27">
        <f t="shared" si="0"/>
        <v>0.12658227848101267</v>
      </c>
      <c r="J43" s="18">
        <v>1</v>
      </c>
      <c r="K43" s="21">
        <f t="shared" si="5"/>
        <v>1.2658227848101266E-2</v>
      </c>
      <c r="L43" s="18">
        <v>4</v>
      </c>
      <c r="M43" s="23">
        <f t="shared" si="1"/>
        <v>5.0632911392405063E-2</v>
      </c>
      <c r="N43" s="18">
        <v>9</v>
      </c>
      <c r="O43" s="21">
        <f t="shared" si="2"/>
        <v>0.11392405063291139</v>
      </c>
      <c r="P43" s="17">
        <v>0</v>
      </c>
      <c r="Q43" s="22">
        <f t="shared" si="3"/>
        <v>0</v>
      </c>
    </row>
    <row r="44" spans="1:17" x14ac:dyDescent="0.25">
      <c r="A44" s="26" t="s">
        <v>29</v>
      </c>
      <c r="B44" s="20">
        <v>104</v>
      </c>
      <c r="C44" s="16">
        <v>49</v>
      </c>
      <c r="D44" s="21">
        <f t="shared" si="6"/>
        <v>0.47115384615384615</v>
      </c>
      <c r="E44" s="18">
        <v>9</v>
      </c>
      <c r="F44" s="22">
        <f t="shared" si="7"/>
        <v>8.6538461538461536E-2</v>
      </c>
      <c r="G44" s="18">
        <v>6</v>
      </c>
      <c r="H44" s="23">
        <f t="shared" si="4"/>
        <v>5.7692307692307696E-2</v>
      </c>
      <c r="I44" s="27">
        <f t="shared" si="0"/>
        <v>0.14423076923076922</v>
      </c>
      <c r="J44" s="18">
        <v>7</v>
      </c>
      <c r="K44" s="21">
        <f t="shared" si="5"/>
        <v>6.7307692307692304E-2</v>
      </c>
      <c r="L44" s="18">
        <v>6</v>
      </c>
      <c r="M44" s="23">
        <f t="shared" si="1"/>
        <v>5.7692307692307696E-2</v>
      </c>
      <c r="N44" s="18">
        <v>21</v>
      </c>
      <c r="O44" s="21">
        <f t="shared" si="2"/>
        <v>0.20192307692307693</v>
      </c>
      <c r="P44" s="17">
        <v>0</v>
      </c>
      <c r="Q44" s="22">
        <f t="shared" si="3"/>
        <v>0</v>
      </c>
    </row>
    <row r="45" spans="1:17" x14ac:dyDescent="0.25">
      <c r="A45" s="26" t="s">
        <v>58</v>
      </c>
      <c r="B45" s="20">
        <v>35</v>
      </c>
      <c r="C45" s="16">
        <v>22</v>
      </c>
      <c r="D45" s="21">
        <f t="shared" si="6"/>
        <v>0.62857142857142856</v>
      </c>
      <c r="E45" s="18">
        <v>5</v>
      </c>
      <c r="F45" s="22">
        <f t="shared" si="7"/>
        <v>0.14285714285714285</v>
      </c>
      <c r="G45" s="18">
        <v>1</v>
      </c>
      <c r="H45" s="23">
        <f t="shared" si="4"/>
        <v>2.8571428571428571E-2</v>
      </c>
      <c r="I45" s="27">
        <f t="shared" si="0"/>
        <v>0.17142857142857143</v>
      </c>
      <c r="J45" s="18">
        <v>2</v>
      </c>
      <c r="K45" s="21">
        <f t="shared" si="5"/>
        <v>5.7142857142857141E-2</v>
      </c>
      <c r="L45" s="18">
        <v>4</v>
      </c>
      <c r="M45" s="23">
        <f t="shared" si="1"/>
        <v>0.11428571428571428</v>
      </c>
      <c r="N45" s="18">
        <v>10</v>
      </c>
      <c r="O45" s="21">
        <f t="shared" si="2"/>
        <v>0.2857142857142857</v>
      </c>
      <c r="P45" s="17">
        <v>0</v>
      </c>
      <c r="Q45" s="22">
        <f t="shared" si="3"/>
        <v>0</v>
      </c>
    </row>
    <row r="46" spans="1:17" x14ac:dyDescent="0.25">
      <c r="A46" s="26" t="s">
        <v>34</v>
      </c>
      <c r="B46" s="20">
        <v>99</v>
      </c>
      <c r="C46" s="16">
        <v>37</v>
      </c>
      <c r="D46" s="21">
        <f t="shared" si="6"/>
        <v>0.37373737373737376</v>
      </c>
      <c r="E46" s="18">
        <v>14</v>
      </c>
      <c r="F46" s="22">
        <f t="shared" si="7"/>
        <v>0.14141414141414141</v>
      </c>
      <c r="G46" s="18">
        <v>5</v>
      </c>
      <c r="H46" s="23">
        <f t="shared" si="4"/>
        <v>5.0505050505050504E-2</v>
      </c>
      <c r="I46" s="24">
        <f t="shared" si="0"/>
        <v>0.19191919191919191</v>
      </c>
      <c r="J46" s="18">
        <v>1</v>
      </c>
      <c r="K46" s="21">
        <f t="shared" si="5"/>
        <v>1.0101010101010102E-2</v>
      </c>
      <c r="L46" s="18">
        <v>4</v>
      </c>
      <c r="M46" s="23">
        <f t="shared" si="1"/>
        <v>4.0404040404040407E-2</v>
      </c>
      <c r="N46" s="18">
        <v>13</v>
      </c>
      <c r="O46" s="21">
        <f t="shared" si="2"/>
        <v>0.13131313131313133</v>
      </c>
      <c r="P46" s="17">
        <v>0</v>
      </c>
      <c r="Q46" s="22">
        <f t="shared" si="3"/>
        <v>0</v>
      </c>
    </row>
    <row r="47" spans="1:17" x14ac:dyDescent="0.25">
      <c r="A47" s="26" t="s">
        <v>62</v>
      </c>
      <c r="B47" s="20">
        <v>44</v>
      </c>
      <c r="C47" s="16">
        <v>8</v>
      </c>
      <c r="D47" s="21">
        <f t="shared" si="6"/>
        <v>0.18181818181818182</v>
      </c>
      <c r="E47" s="18">
        <v>4</v>
      </c>
      <c r="F47" s="22">
        <f t="shared" si="7"/>
        <v>9.0909090909090912E-2</v>
      </c>
      <c r="G47" s="18">
        <v>2</v>
      </c>
      <c r="H47" s="23">
        <f t="shared" si="4"/>
        <v>4.5454545454545456E-2</v>
      </c>
      <c r="I47" s="24">
        <f t="shared" si="0"/>
        <v>0.13636363636363635</v>
      </c>
      <c r="J47" s="18">
        <v>0</v>
      </c>
      <c r="K47" s="21">
        <f t="shared" si="5"/>
        <v>0</v>
      </c>
      <c r="L47" s="18">
        <v>2</v>
      </c>
      <c r="M47" s="23">
        <f t="shared" si="1"/>
        <v>4.5454545454545456E-2</v>
      </c>
      <c r="N47" s="18">
        <v>0</v>
      </c>
      <c r="O47" s="21">
        <f t="shared" si="2"/>
        <v>0</v>
      </c>
      <c r="P47" s="17">
        <v>0</v>
      </c>
      <c r="Q47" s="22">
        <f t="shared" si="3"/>
        <v>0</v>
      </c>
    </row>
    <row r="48" spans="1:17" x14ac:dyDescent="0.25">
      <c r="A48" s="26" t="s">
        <v>39</v>
      </c>
      <c r="B48" s="20">
        <v>63</v>
      </c>
      <c r="C48" s="16">
        <v>47</v>
      </c>
      <c r="D48" s="21">
        <f t="shared" si="6"/>
        <v>0.74603174603174605</v>
      </c>
      <c r="E48" s="18">
        <v>23</v>
      </c>
      <c r="F48" s="22">
        <f t="shared" si="7"/>
        <v>0.36507936507936506</v>
      </c>
      <c r="G48" s="18">
        <v>8</v>
      </c>
      <c r="H48" s="23">
        <f t="shared" si="4"/>
        <v>0.12698412698412698</v>
      </c>
      <c r="I48" s="24">
        <f t="shared" si="0"/>
        <v>0.49206349206349204</v>
      </c>
      <c r="J48" s="18">
        <v>1</v>
      </c>
      <c r="K48" s="21">
        <f t="shared" si="5"/>
        <v>1.5873015873015872E-2</v>
      </c>
      <c r="L48" s="18">
        <v>5</v>
      </c>
      <c r="M48" s="23">
        <f t="shared" si="1"/>
        <v>7.9365079365079361E-2</v>
      </c>
      <c r="N48" s="18">
        <v>10</v>
      </c>
      <c r="O48" s="21">
        <f t="shared" si="2"/>
        <v>0.15873015873015872</v>
      </c>
      <c r="P48" s="17">
        <v>0</v>
      </c>
      <c r="Q48" s="22">
        <f t="shared" si="3"/>
        <v>0</v>
      </c>
    </row>
    <row r="49" spans="1:17" x14ac:dyDescent="0.25">
      <c r="A49" s="26" t="s">
        <v>10</v>
      </c>
      <c r="B49" s="20">
        <v>99</v>
      </c>
      <c r="C49" s="16">
        <v>39</v>
      </c>
      <c r="D49" s="21">
        <f t="shared" si="6"/>
        <v>0.39393939393939392</v>
      </c>
      <c r="E49" s="18">
        <v>10</v>
      </c>
      <c r="F49" s="22">
        <f t="shared" si="7"/>
        <v>0.10101010101010101</v>
      </c>
      <c r="G49" s="18">
        <v>1</v>
      </c>
      <c r="H49" s="23">
        <f t="shared" si="4"/>
        <v>1.0101010101010102E-2</v>
      </c>
      <c r="I49" s="27">
        <f t="shared" si="0"/>
        <v>0.1111111111111111</v>
      </c>
      <c r="J49" s="18">
        <v>0</v>
      </c>
      <c r="K49" s="21">
        <f t="shared" si="5"/>
        <v>0</v>
      </c>
      <c r="L49" s="18">
        <v>4</v>
      </c>
      <c r="M49" s="23">
        <f t="shared" si="1"/>
        <v>4.0404040404040407E-2</v>
      </c>
      <c r="N49" s="18">
        <v>24</v>
      </c>
      <c r="O49" s="21">
        <f t="shared" si="2"/>
        <v>0.24242424242424243</v>
      </c>
      <c r="P49" s="17">
        <v>0</v>
      </c>
      <c r="Q49" s="22">
        <f t="shared" si="3"/>
        <v>0</v>
      </c>
    </row>
    <row r="50" spans="1:17" x14ac:dyDescent="0.25">
      <c r="A50" s="26" t="s">
        <v>81</v>
      </c>
      <c r="B50" s="20">
        <v>303</v>
      </c>
      <c r="C50" s="16">
        <v>70</v>
      </c>
      <c r="D50" s="21">
        <f t="shared" si="6"/>
        <v>0.23102310231023102</v>
      </c>
      <c r="E50" s="18">
        <v>6</v>
      </c>
      <c r="F50" s="22">
        <f t="shared" si="7"/>
        <v>1.9801980198019802E-2</v>
      </c>
      <c r="G50" s="18">
        <v>4</v>
      </c>
      <c r="H50" s="23">
        <f t="shared" si="4"/>
        <v>1.3201320132013201E-2</v>
      </c>
      <c r="I50" s="27">
        <f t="shared" si="0"/>
        <v>3.3003300330033E-2</v>
      </c>
      <c r="J50" s="18">
        <v>3</v>
      </c>
      <c r="K50" s="21">
        <f t="shared" si="5"/>
        <v>9.9009900990099011E-3</v>
      </c>
      <c r="L50" s="18">
        <v>7</v>
      </c>
      <c r="M50" s="23">
        <f t="shared" si="1"/>
        <v>2.3102310231023101E-2</v>
      </c>
      <c r="N50" s="18">
        <v>50</v>
      </c>
      <c r="O50" s="21">
        <f t="shared" si="2"/>
        <v>0.16501650165016502</v>
      </c>
      <c r="P50" s="17">
        <v>0</v>
      </c>
      <c r="Q50" s="22">
        <f t="shared" si="3"/>
        <v>0</v>
      </c>
    </row>
    <row r="51" spans="1:17" x14ac:dyDescent="0.25">
      <c r="A51" s="26" t="s">
        <v>82</v>
      </c>
      <c r="B51" s="20">
        <v>24</v>
      </c>
      <c r="C51" s="16">
        <v>11</v>
      </c>
      <c r="D51" s="21">
        <f t="shared" si="6"/>
        <v>0.45833333333333331</v>
      </c>
      <c r="E51" s="18">
        <v>9</v>
      </c>
      <c r="F51" s="22">
        <f t="shared" si="7"/>
        <v>0.375</v>
      </c>
      <c r="G51" s="18">
        <v>2</v>
      </c>
      <c r="H51" s="23">
        <f t="shared" si="4"/>
        <v>8.3333333333333329E-2</v>
      </c>
      <c r="I51" s="24">
        <f t="shared" si="0"/>
        <v>0.45833333333333331</v>
      </c>
      <c r="J51" s="18">
        <v>0</v>
      </c>
      <c r="K51" s="21">
        <f t="shared" si="5"/>
        <v>0</v>
      </c>
      <c r="L51" s="18">
        <v>0</v>
      </c>
      <c r="M51" s="23">
        <f t="shared" si="1"/>
        <v>0</v>
      </c>
      <c r="N51" s="18">
        <v>0</v>
      </c>
      <c r="O51" s="21">
        <f t="shared" si="2"/>
        <v>0</v>
      </c>
      <c r="P51" s="17">
        <v>0</v>
      </c>
      <c r="Q51" s="22">
        <f t="shared" si="3"/>
        <v>0</v>
      </c>
    </row>
    <row r="52" spans="1:17" x14ac:dyDescent="0.25">
      <c r="A52" s="26" t="s">
        <v>63</v>
      </c>
      <c r="B52" s="20">
        <v>72</v>
      </c>
      <c r="C52" s="16">
        <v>16</v>
      </c>
      <c r="D52" s="21">
        <f t="shared" si="6"/>
        <v>0.22222222222222221</v>
      </c>
      <c r="E52" s="18">
        <v>1</v>
      </c>
      <c r="F52" s="22">
        <f t="shared" si="7"/>
        <v>1.3888888888888888E-2</v>
      </c>
      <c r="G52" s="18">
        <v>3</v>
      </c>
      <c r="H52" s="23">
        <f t="shared" si="4"/>
        <v>4.1666666666666664E-2</v>
      </c>
      <c r="I52" s="27">
        <f t="shared" si="0"/>
        <v>5.5555555555555552E-2</v>
      </c>
      <c r="J52" s="18">
        <v>1</v>
      </c>
      <c r="K52" s="21">
        <f t="shared" si="5"/>
        <v>1.3888888888888888E-2</v>
      </c>
      <c r="L52" s="18">
        <v>2</v>
      </c>
      <c r="M52" s="23">
        <f t="shared" si="1"/>
        <v>2.7777777777777776E-2</v>
      </c>
      <c r="N52" s="18">
        <v>9</v>
      </c>
      <c r="O52" s="21">
        <f t="shared" si="2"/>
        <v>0.125</v>
      </c>
      <c r="P52" s="17">
        <v>0</v>
      </c>
      <c r="Q52" s="22">
        <f t="shared" si="3"/>
        <v>0</v>
      </c>
    </row>
    <row r="53" spans="1:17" x14ac:dyDescent="0.25">
      <c r="A53" s="26" t="s">
        <v>41</v>
      </c>
      <c r="B53" s="20">
        <v>31</v>
      </c>
      <c r="C53" s="16">
        <v>16</v>
      </c>
      <c r="D53" s="21">
        <f t="shared" si="6"/>
        <v>0.5161290322580645</v>
      </c>
      <c r="E53" s="18">
        <v>9</v>
      </c>
      <c r="F53" s="22">
        <f t="shared" si="7"/>
        <v>0.29032258064516131</v>
      </c>
      <c r="G53" s="18">
        <v>1</v>
      </c>
      <c r="H53" s="23">
        <f t="shared" si="4"/>
        <v>3.2258064516129031E-2</v>
      </c>
      <c r="I53" s="24">
        <f t="shared" si="0"/>
        <v>0.32258064516129031</v>
      </c>
      <c r="J53" s="18">
        <v>3</v>
      </c>
      <c r="K53" s="21">
        <f t="shared" si="5"/>
        <v>9.6774193548387094E-2</v>
      </c>
      <c r="L53" s="18">
        <v>0</v>
      </c>
      <c r="M53" s="23">
        <f t="shared" si="1"/>
        <v>0</v>
      </c>
      <c r="N53" s="18">
        <v>3</v>
      </c>
      <c r="O53" s="21">
        <f t="shared" si="2"/>
        <v>9.6774193548387094E-2</v>
      </c>
      <c r="P53" s="17">
        <v>0</v>
      </c>
      <c r="Q53" s="22">
        <f t="shared" si="3"/>
        <v>0</v>
      </c>
    </row>
    <row r="54" spans="1:17" x14ac:dyDescent="0.25">
      <c r="A54" s="26" t="s">
        <v>52</v>
      </c>
      <c r="B54" s="20">
        <v>136</v>
      </c>
      <c r="C54" s="16">
        <v>43</v>
      </c>
      <c r="D54" s="21">
        <f t="shared" si="6"/>
        <v>0.31617647058823528</v>
      </c>
      <c r="E54" s="18">
        <v>23</v>
      </c>
      <c r="F54" s="22">
        <f t="shared" si="7"/>
        <v>0.16911764705882354</v>
      </c>
      <c r="G54" s="18">
        <v>9</v>
      </c>
      <c r="H54" s="23">
        <f t="shared" si="4"/>
        <v>6.6176470588235295E-2</v>
      </c>
      <c r="I54" s="24">
        <f t="shared" si="0"/>
        <v>0.23529411764705882</v>
      </c>
      <c r="J54" s="18">
        <v>2</v>
      </c>
      <c r="K54" s="21">
        <f t="shared" si="5"/>
        <v>1.4705882352941176E-2</v>
      </c>
      <c r="L54" s="18">
        <v>4</v>
      </c>
      <c r="M54" s="23">
        <f t="shared" si="1"/>
        <v>2.9411764705882353E-2</v>
      </c>
      <c r="N54" s="18">
        <v>5</v>
      </c>
      <c r="O54" s="21">
        <f t="shared" si="2"/>
        <v>3.6764705882352942E-2</v>
      </c>
      <c r="P54" s="17">
        <v>0</v>
      </c>
      <c r="Q54" s="22">
        <f t="shared" si="3"/>
        <v>0</v>
      </c>
    </row>
    <row r="55" spans="1:17" x14ac:dyDescent="0.25">
      <c r="A55" s="33" t="s">
        <v>28</v>
      </c>
      <c r="B55" s="20">
        <v>189</v>
      </c>
      <c r="C55" s="16">
        <v>64</v>
      </c>
      <c r="D55" s="21">
        <f t="shared" si="6"/>
        <v>0.33862433862433861</v>
      </c>
      <c r="E55" s="18">
        <v>14</v>
      </c>
      <c r="F55" s="22">
        <f t="shared" si="7"/>
        <v>7.407407407407407E-2</v>
      </c>
      <c r="G55" s="18">
        <v>14</v>
      </c>
      <c r="H55" s="23">
        <f t="shared" si="4"/>
        <v>7.407407407407407E-2</v>
      </c>
      <c r="I55" s="27">
        <f t="shared" si="0"/>
        <v>0.14814814814814814</v>
      </c>
      <c r="J55" s="18">
        <v>1</v>
      </c>
      <c r="K55" s="21">
        <f t="shared" si="5"/>
        <v>5.2910052910052907E-3</v>
      </c>
      <c r="L55" s="18">
        <v>10</v>
      </c>
      <c r="M55" s="23">
        <f t="shared" si="1"/>
        <v>5.2910052910052907E-2</v>
      </c>
      <c r="N55" s="18">
        <v>24</v>
      </c>
      <c r="O55" s="21">
        <f t="shared" si="2"/>
        <v>0.12698412698412698</v>
      </c>
      <c r="P55" s="17">
        <v>1</v>
      </c>
      <c r="Q55" s="22">
        <f t="shared" si="3"/>
        <v>5.2910052910052907E-3</v>
      </c>
    </row>
    <row r="56" spans="1:17" x14ac:dyDescent="0.25">
      <c r="A56" s="26" t="s">
        <v>46</v>
      </c>
      <c r="B56" s="20">
        <v>9</v>
      </c>
      <c r="C56" s="16">
        <v>2</v>
      </c>
      <c r="D56" s="21">
        <f t="shared" si="6"/>
        <v>0.22222222222222221</v>
      </c>
      <c r="E56" s="18">
        <v>0</v>
      </c>
      <c r="F56" s="22">
        <f t="shared" si="7"/>
        <v>0</v>
      </c>
      <c r="G56" s="18">
        <v>0</v>
      </c>
      <c r="H56" s="23">
        <f t="shared" si="4"/>
        <v>0</v>
      </c>
      <c r="I56" s="28">
        <f t="shared" si="0"/>
        <v>0</v>
      </c>
      <c r="J56" s="18">
        <v>2</v>
      </c>
      <c r="K56" s="21">
        <f t="shared" si="5"/>
        <v>0.22222222222222221</v>
      </c>
      <c r="L56" s="18">
        <v>0</v>
      </c>
      <c r="M56" s="23">
        <f t="shared" si="1"/>
        <v>0</v>
      </c>
      <c r="N56" s="18">
        <v>0</v>
      </c>
      <c r="O56" s="21">
        <f t="shared" si="2"/>
        <v>0</v>
      </c>
      <c r="P56" s="17">
        <v>0</v>
      </c>
      <c r="Q56" s="22">
        <f t="shared" si="3"/>
        <v>0</v>
      </c>
    </row>
    <row r="57" spans="1:17" x14ac:dyDescent="0.25">
      <c r="A57" s="26" t="s">
        <v>37</v>
      </c>
      <c r="B57" s="20">
        <v>93</v>
      </c>
      <c r="C57" s="16">
        <v>23</v>
      </c>
      <c r="D57" s="21">
        <f t="shared" si="6"/>
        <v>0.24731182795698925</v>
      </c>
      <c r="E57" s="18">
        <v>6</v>
      </c>
      <c r="F57" s="22">
        <f t="shared" si="7"/>
        <v>6.4516129032258063E-2</v>
      </c>
      <c r="G57" s="18">
        <v>4</v>
      </c>
      <c r="H57" s="23">
        <f t="shared" si="4"/>
        <v>4.3010752688172046E-2</v>
      </c>
      <c r="I57" s="27">
        <f t="shared" si="0"/>
        <v>0.10752688172043011</v>
      </c>
      <c r="J57" s="18">
        <v>1</v>
      </c>
      <c r="K57" s="21">
        <f t="shared" si="5"/>
        <v>1.0752688172043012E-2</v>
      </c>
      <c r="L57" s="18">
        <v>1</v>
      </c>
      <c r="M57" s="23">
        <f t="shared" si="1"/>
        <v>1.0752688172043012E-2</v>
      </c>
      <c r="N57" s="18">
        <v>11</v>
      </c>
      <c r="O57" s="21">
        <f t="shared" si="2"/>
        <v>0.11827956989247312</v>
      </c>
      <c r="P57" s="17">
        <v>0</v>
      </c>
      <c r="Q57" s="22">
        <f t="shared" si="3"/>
        <v>0</v>
      </c>
    </row>
    <row r="58" spans="1:17" x14ac:dyDescent="0.25">
      <c r="A58" s="26" t="s">
        <v>48</v>
      </c>
      <c r="B58" s="20">
        <v>42</v>
      </c>
      <c r="C58" s="16">
        <v>8</v>
      </c>
      <c r="D58" s="21">
        <f t="shared" si="6"/>
        <v>0.19047619047619047</v>
      </c>
      <c r="E58" s="18">
        <v>2</v>
      </c>
      <c r="F58" s="22">
        <f t="shared" si="7"/>
        <v>4.7619047619047616E-2</v>
      </c>
      <c r="G58" s="18">
        <v>2</v>
      </c>
      <c r="H58" s="23">
        <f t="shared" si="4"/>
        <v>4.7619047619047616E-2</v>
      </c>
      <c r="I58" s="24">
        <f t="shared" si="0"/>
        <v>9.5238095238095233E-2</v>
      </c>
      <c r="J58" s="18">
        <v>1</v>
      </c>
      <c r="K58" s="21">
        <f t="shared" si="5"/>
        <v>2.3809523809523808E-2</v>
      </c>
      <c r="L58" s="18">
        <v>1</v>
      </c>
      <c r="M58" s="23">
        <f t="shared" si="1"/>
        <v>2.3809523809523808E-2</v>
      </c>
      <c r="N58" s="18">
        <v>2</v>
      </c>
      <c r="O58" s="21">
        <f t="shared" si="2"/>
        <v>4.7619047619047616E-2</v>
      </c>
      <c r="P58" s="17">
        <v>0</v>
      </c>
      <c r="Q58" s="22">
        <f t="shared" si="3"/>
        <v>0</v>
      </c>
    </row>
    <row r="59" spans="1:17" x14ac:dyDescent="0.25">
      <c r="A59" s="26" t="s">
        <v>64</v>
      </c>
      <c r="B59" s="20">
        <v>39</v>
      </c>
      <c r="C59" s="16">
        <v>19</v>
      </c>
      <c r="D59" s="21">
        <f t="shared" si="6"/>
        <v>0.48717948717948717</v>
      </c>
      <c r="E59" s="18">
        <v>5</v>
      </c>
      <c r="F59" s="22">
        <f t="shared" si="7"/>
        <v>0.12820512820512819</v>
      </c>
      <c r="G59" s="18">
        <v>2</v>
      </c>
      <c r="H59" s="23">
        <f t="shared" si="4"/>
        <v>5.128205128205128E-2</v>
      </c>
      <c r="I59" s="27">
        <f t="shared" si="0"/>
        <v>0.17948717948717949</v>
      </c>
      <c r="J59" s="18">
        <v>0</v>
      </c>
      <c r="K59" s="21">
        <f t="shared" si="5"/>
        <v>0</v>
      </c>
      <c r="L59" s="18">
        <v>1</v>
      </c>
      <c r="M59" s="23">
        <f t="shared" si="1"/>
        <v>2.564102564102564E-2</v>
      </c>
      <c r="N59" s="18">
        <v>11</v>
      </c>
      <c r="O59" s="21">
        <f t="shared" si="2"/>
        <v>0.28205128205128205</v>
      </c>
      <c r="P59" s="17">
        <v>0</v>
      </c>
      <c r="Q59" s="22">
        <f t="shared" si="3"/>
        <v>0</v>
      </c>
    </row>
    <row r="60" spans="1:17" x14ac:dyDescent="0.25">
      <c r="A60" s="26" t="s">
        <v>61</v>
      </c>
      <c r="B60" s="20">
        <v>33</v>
      </c>
      <c r="C60" s="16">
        <v>6</v>
      </c>
      <c r="D60" s="21">
        <f t="shared" si="6"/>
        <v>0.18181818181818182</v>
      </c>
      <c r="E60" s="18">
        <v>1</v>
      </c>
      <c r="F60" s="22">
        <f t="shared" si="7"/>
        <v>3.0303030303030304E-2</v>
      </c>
      <c r="G60" s="18">
        <v>1</v>
      </c>
      <c r="H60" s="23">
        <f t="shared" si="4"/>
        <v>3.0303030303030304E-2</v>
      </c>
      <c r="I60" s="27">
        <f t="shared" si="0"/>
        <v>6.0606060606060608E-2</v>
      </c>
      <c r="J60" s="18">
        <v>1</v>
      </c>
      <c r="K60" s="21">
        <f t="shared" si="5"/>
        <v>3.0303030303030304E-2</v>
      </c>
      <c r="L60" s="18">
        <v>2</v>
      </c>
      <c r="M60" s="23">
        <f t="shared" si="1"/>
        <v>6.0606060606060608E-2</v>
      </c>
      <c r="N60" s="18">
        <v>1</v>
      </c>
      <c r="O60" s="21">
        <f t="shared" si="2"/>
        <v>3.0303030303030304E-2</v>
      </c>
      <c r="P60" s="17">
        <v>0</v>
      </c>
      <c r="Q60" s="22">
        <f t="shared" si="3"/>
        <v>0</v>
      </c>
    </row>
    <row r="61" spans="1:17" x14ac:dyDescent="0.25">
      <c r="A61" s="26" t="s">
        <v>69</v>
      </c>
      <c r="B61" s="20">
        <v>58</v>
      </c>
      <c r="C61" s="16">
        <v>10</v>
      </c>
      <c r="D61" s="21">
        <f t="shared" si="6"/>
        <v>0.17241379310344829</v>
      </c>
      <c r="E61" s="18">
        <v>0</v>
      </c>
      <c r="F61" s="22">
        <f t="shared" si="7"/>
        <v>0</v>
      </c>
      <c r="G61" s="18">
        <v>4</v>
      </c>
      <c r="H61" s="23">
        <f t="shared" si="4"/>
        <v>6.8965517241379309E-2</v>
      </c>
      <c r="I61" s="27">
        <f t="shared" si="0"/>
        <v>6.8965517241379309E-2</v>
      </c>
      <c r="J61" s="18">
        <v>0</v>
      </c>
      <c r="K61" s="21">
        <f t="shared" si="5"/>
        <v>0</v>
      </c>
      <c r="L61" s="18">
        <v>2</v>
      </c>
      <c r="M61" s="23">
        <f t="shared" si="1"/>
        <v>3.4482758620689655E-2</v>
      </c>
      <c r="N61" s="18">
        <v>4</v>
      </c>
      <c r="O61" s="21">
        <f t="shared" si="2"/>
        <v>6.8965517241379309E-2</v>
      </c>
      <c r="P61" s="17">
        <v>0</v>
      </c>
      <c r="Q61" s="22">
        <f t="shared" si="3"/>
        <v>0</v>
      </c>
    </row>
    <row r="62" spans="1:17" x14ac:dyDescent="0.25">
      <c r="A62" s="26" t="s">
        <v>74</v>
      </c>
      <c r="B62" s="20">
        <v>3</v>
      </c>
      <c r="C62" s="16">
        <v>1</v>
      </c>
      <c r="D62" s="21">
        <f t="shared" si="6"/>
        <v>0.33333333333333331</v>
      </c>
      <c r="E62" s="18">
        <v>0</v>
      </c>
      <c r="F62" s="22">
        <f t="shared" si="7"/>
        <v>0</v>
      </c>
      <c r="G62" s="18">
        <v>1</v>
      </c>
      <c r="H62" s="23">
        <f t="shared" si="4"/>
        <v>0.33333333333333331</v>
      </c>
      <c r="I62" s="24">
        <f t="shared" si="0"/>
        <v>0.33333333333333331</v>
      </c>
      <c r="J62" s="18">
        <v>0</v>
      </c>
      <c r="K62" s="21">
        <f t="shared" si="5"/>
        <v>0</v>
      </c>
      <c r="L62" s="18">
        <v>0</v>
      </c>
      <c r="M62" s="23">
        <f t="shared" si="1"/>
        <v>0</v>
      </c>
      <c r="N62" s="18">
        <v>0</v>
      </c>
      <c r="O62" s="21">
        <f t="shared" si="2"/>
        <v>0</v>
      </c>
      <c r="P62" s="17">
        <v>0</v>
      </c>
      <c r="Q62" s="22">
        <f t="shared" si="3"/>
        <v>0</v>
      </c>
    </row>
    <row r="63" spans="1:17" x14ac:dyDescent="0.25">
      <c r="A63" s="26" t="s">
        <v>60</v>
      </c>
      <c r="B63" s="20">
        <v>46</v>
      </c>
      <c r="C63" s="16">
        <v>11</v>
      </c>
      <c r="D63" s="21">
        <f t="shared" si="6"/>
        <v>0.2391304347826087</v>
      </c>
      <c r="E63" s="18">
        <v>4</v>
      </c>
      <c r="F63" s="22">
        <f t="shared" si="7"/>
        <v>8.6956521739130432E-2</v>
      </c>
      <c r="G63" s="18">
        <v>1</v>
      </c>
      <c r="H63" s="23">
        <f t="shared" si="4"/>
        <v>2.1739130434782608E-2</v>
      </c>
      <c r="I63" s="28">
        <f t="shared" si="0"/>
        <v>0.10869565217391304</v>
      </c>
      <c r="J63" s="18">
        <v>0</v>
      </c>
      <c r="K63" s="21">
        <f t="shared" si="5"/>
        <v>0</v>
      </c>
      <c r="L63" s="18">
        <v>2</v>
      </c>
      <c r="M63" s="23">
        <f t="shared" si="1"/>
        <v>4.3478260869565216E-2</v>
      </c>
      <c r="N63" s="18">
        <v>3</v>
      </c>
      <c r="O63" s="21">
        <f t="shared" si="2"/>
        <v>6.5217391304347824E-2</v>
      </c>
      <c r="P63" s="17">
        <v>1</v>
      </c>
      <c r="Q63" s="22">
        <f t="shared" si="3"/>
        <v>2.1739130434782608E-2</v>
      </c>
    </row>
    <row r="64" spans="1:17" x14ac:dyDescent="0.25">
      <c r="A64" s="26" t="s">
        <v>20</v>
      </c>
      <c r="B64" s="20">
        <v>121</v>
      </c>
      <c r="C64" s="16">
        <v>57</v>
      </c>
      <c r="D64" s="21">
        <f t="shared" si="6"/>
        <v>0.47107438016528924</v>
      </c>
      <c r="E64" s="18">
        <v>9</v>
      </c>
      <c r="F64" s="22">
        <f t="shared" si="7"/>
        <v>7.43801652892562E-2</v>
      </c>
      <c r="G64" s="18">
        <v>7</v>
      </c>
      <c r="H64" s="23">
        <f t="shared" si="4"/>
        <v>5.7851239669421489E-2</v>
      </c>
      <c r="I64" s="27">
        <f t="shared" si="0"/>
        <v>0.13223140495867769</v>
      </c>
      <c r="J64" s="18">
        <v>4</v>
      </c>
      <c r="K64" s="21">
        <f t="shared" si="5"/>
        <v>3.3057851239669422E-2</v>
      </c>
      <c r="L64" s="18">
        <v>6</v>
      </c>
      <c r="M64" s="23">
        <f t="shared" si="1"/>
        <v>4.9586776859504134E-2</v>
      </c>
      <c r="N64" s="18">
        <v>31</v>
      </c>
      <c r="O64" s="21">
        <f t="shared" si="2"/>
        <v>0.256198347107438</v>
      </c>
      <c r="P64" s="17">
        <v>0</v>
      </c>
      <c r="Q64" s="22">
        <f t="shared" si="3"/>
        <v>0</v>
      </c>
    </row>
    <row r="65" spans="1:17" x14ac:dyDescent="0.25">
      <c r="A65" s="26" t="s">
        <v>15</v>
      </c>
      <c r="B65" s="20">
        <v>152</v>
      </c>
      <c r="C65" s="16">
        <v>49</v>
      </c>
      <c r="D65" s="21">
        <f t="shared" si="6"/>
        <v>0.32236842105263158</v>
      </c>
      <c r="E65" s="18">
        <v>17</v>
      </c>
      <c r="F65" s="22">
        <f t="shared" si="7"/>
        <v>0.1118421052631579</v>
      </c>
      <c r="G65" s="18">
        <v>12</v>
      </c>
      <c r="H65" s="23">
        <f t="shared" si="4"/>
        <v>7.8947368421052627E-2</v>
      </c>
      <c r="I65" s="24">
        <f t="shared" si="0"/>
        <v>0.19078947368421054</v>
      </c>
      <c r="J65" s="18">
        <v>3</v>
      </c>
      <c r="K65" s="21">
        <f t="shared" si="5"/>
        <v>1.9736842105263157E-2</v>
      </c>
      <c r="L65" s="18">
        <v>6</v>
      </c>
      <c r="M65" s="23">
        <f t="shared" si="1"/>
        <v>3.9473684210526314E-2</v>
      </c>
      <c r="N65" s="18">
        <v>11</v>
      </c>
      <c r="O65" s="21">
        <f t="shared" si="2"/>
        <v>7.2368421052631582E-2</v>
      </c>
      <c r="P65" s="17">
        <v>0</v>
      </c>
      <c r="Q65" s="22">
        <f t="shared" si="3"/>
        <v>0</v>
      </c>
    </row>
    <row r="66" spans="1:17" x14ac:dyDescent="0.25">
      <c r="A66" s="26" t="s">
        <v>99</v>
      </c>
      <c r="B66" s="20">
        <v>146</v>
      </c>
      <c r="C66" s="16">
        <v>40</v>
      </c>
      <c r="D66" s="21">
        <f t="shared" si="6"/>
        <v>0.27397260273972601</v>
      </c>
      <c r="E66" s="18">
        <v>13</v>
      </c>
      <c r="F66" s="22">
        <f t="shared" si="7"/>
        <v>8.9041095890410954E-2</v>
      </c>
      <c r="G66" s="18">
        <v>4</v>
      </c>
      <c r="H66" s="23">
        <f t="shared" si="4"/>
        <v>2.7397260273972601E-2</v>
      </c>
      <c r="I66" s="27">
        <f t="shared" si="0"/>
        <v>0.11643835616438356</v>
      </c>
      <c r="J66" s="18">
        <v>5</v>
      </c>
      <c r="K66" s="21">
        <f t="shared" si="5"/>
        <v>3.4246575342465752E-2</v>
      </c>
      <c r="L66" s="18">
        <v>3</v>
      </c>
      <c r="M66" s="23">
        <f t="shared" si="1"/>
        <v>2.0547945205479451E-2</v>
      </c>
      <c r="N66" s="18">
        <v>15</v>
      </c>
      <c r="O66" s="21">
        <f t="shared" si="2"/>
        <v>0.10273972602739725</v>
      </c>
      <c r="P66" s="17">
        <v>0</v>
      </c>
      <c r="Q66" s="22">
        <f t="shared" si="3"/>
        <v>0</v>
      </c>
    </row>
    <row r="67" spans="1:17" x14ac:dyDescent="0.25">
      <c r="A67" s="26" t="s">
        <v>100</v>
      </c>
      <c r="B67" s="20">
        <v>62</v>
      </c>
      <c r="C67" s="16">
        <v>17</v>
      </c>
      <c r="D67" s="21">
        <f t="shared" si="6"/>
        <v>0.27419354838709675</v>
      </c>
      <c r="E67" s="18">
        <v>8</v>
      </c>
      <c r="F67" s="22">
        <f t="shared" si="7"/>
        <v>0.12903225806451613</v>
      </c>
      <c r="G67" s="18">
        <v>5</v>
      </c>
      <c r="H67" s="23">
        <f t="shared" si="4"/>
        <v>8.0645161290322578E-2</v>
      </c>
      <c r="I67" s="24">
        <f t="shared" si="0"/>
        <v>0.20967741935483872</v>
      </c>
      <c r="J67" s="18">
        <v>0</v>
      </c>
      <c r="K67" s="21">
        <f t="shared" si="5"/>
        <v>0</v>
      </c>
      <c r="L67" s="18">
        <v>0</v>
      </c>
      <c r="M67" s="23">
        <f t="shared" si="1"/>
        <v>0</v>
      </c>
      <c r="N67" s="18">
        <v>3</v>
      </c>
      <c r="O67" s="21">
        <f t="shared" si="2"/>
        <v>4.8387096774193547E-2</v>
      </c>
      <c r="P67" s="17">
        <v>1</v>
      </c>
      <c r="Q67" s="22">
        <f t="shared" si="3"/>
        <v>1.6129032258064516E-2</v>
      </c>
    </row>
    <row r="68" spans="1:17" x14ac:dyDescent="0.25">
      <c r="A68" s="26" t="s">
        <v>72</v>
      </c>
      <c r="B68" s="20">
        <v>13</v>
      </c>
      <c r="C68" s="16">
        <v>7</v>
      </c>
      <c r="D68" s="21">
        <f t="shared" si="6"/>
        <v>0.53846153846153844</v>
      </c>
      <c r="E68" s="18">
        <v>4</v>
      </c>
      <c r="F68" s="22">
        <f t="shared" si="7"/>
        <v>0.30769230769230771</v>
      </c>
      <c r="G68" s="18">
        <v>1</v>
      </c>
      <c r="H68" s="23">
        <f t="shared" si="4"/>
        <v>7.6923076923076927E-2</v>
      </c>
      <c r="I68" s="24">
        <f t="shared" si="0"/>
        <v>0.38461538461538464</v>
      </c>
      <c r="J68" s="18">
        <v>0</v>
      </c>
      <c r="K68" s="21">
        <f t="shared" si="5"/>
        <v>0</v>
      </c>
      <c r="L68" s="18">
        <v>0</v>
      </c>
      <c r="M68" s="23">
        <f t="shared" si="1"/>
        <v>0</v>
      </c>
      <c r="N68" s="18">
        <v>2</v>
      </c>
      <c r="O68" s="21">
        <f t="shared" si="2"/>
        <v>0.15384615384615385</v>
      </c>
      <c r="P68" s="17">
        <v>0</v>
      </c>
      <c r="Q68" s="22">
        <f t="shared" si="3"/>
        <v>0</v>
      </c>
    </row>
    <row r="69" spans="1:17" x14ac:dyDescent="0.25">
      <c r="A69" s="26" t="s">
        <v>59</v>
      </c>
      <c r="B69" s="20">
        <v>30</v>
      </c>
      <c r="C69" s="16">
        <v>12</v>
      </c>
      <c r="D69" s="21">
        <f t="shared" si="6"/>
        <v>0.4</v>
      </c>
      <c r="E69" s="18">
        <v>4</v>
      </c>
      <c r="F69" s="22">
        <f t="shared" si="7"/>
        <v>0.13333333333333333</v>
      </c>
      <c r="G69" s="18">
        <v>1</v>
      </c>
      <c r="H69" s="23">
        <f t="shared" si="4"/>
        <v>3.3333333333333333E-2</v>
      </c>
      <c r="I69" s="27">
        <f t="shared" si="0"/>
        <v>0.16666666666666666</v>
      </c>
      <c r="J69" s="18">
        <v>1</v>
      </c>
      <c r="K69" s="21">
        <f t="shared" si="5"/>
        <v>3.3333333333333333E-2</v>
      </c>
      <c r="L69" s="18">
        <v>1</v>
      </c>
      <c r="M69" s="23">
        <f t="shared" si="1"/>
        <v>3.3333333333333333E-2</v>
      </c>
      <c r="N69" s="18">
        <v>5</v>
      </c>
      <c r="O69" s="21">
        <f t="shared" si="2"/>
        <v>0.16666666666666666</v>
      </c>
      <c r="P69" s="17">
        <v>0</v>
      </c>
      <c r="Q69" s="22">
        <f t="shared" si="3"/>
        <v>0</v>
      </c>
    </row>
    <row r="70" spans="1:17" x14ac:dyDescent="0.25">
      <c r="A70" s="26" t="s">
        <v>30</v>
      </c>
      <c r="B70" s="20">
        <v>23</v>
      </c>
      <c r="C70" s="16">
        <v>7</v>
      </c>
      <c r="D70" s="21">
        <f t="shared" si="6"/>
        <v>0.30434782608695654</v>
      </c>
      <c r="E70" s="18">
        <v>2</v>
      </c>
      <c r="F70" s="22">
        <f t="shared" si="7"/>
        <v>8.6956521739130432E-2</v>
      </c>
      <c r="G70" s="18">
        <v>1</v>
      </c>
      <c r="H70" s="23">
        <f t="shared" si="4"/>
        <v>4.3478260869565216E-2</v>
      </c>
      <c r="I70" s="27">
        <f t="shared" ref="I70:I81" si="8">(G70+E70)/B70</f>
        <v>0.13043478260869565</v>
      </c>
      <c r="J70" s="18">
        <v>0</v>
      </c>
      <c r="K70" s="21">
        <f t="shared" si="5"/>
        <v>0</v>
      </c>
      <c r="L70" s="18">
        <v>0</v>
      </c>
      <c r="M70" s="23">
        <f t="shared" ref="M70:M81" si="9">L70/B70</f>
        <v>0</v>
      </c>
      <c r="N70" s="18">
        <v>4</v>
      </c>
      <c r="O70" s="21">
        <f t="shared" ref="O70:O81" si="10">N70/B70</f>
        <v>0.17391304347826086</v>
      </c>
      <c r="P70" s="17">
        <v>0</v>
      </c>
      <c r="Q70" s="22">
        <f t="shared" ref="Q70:Q81" si="11">P70/B70</f>
        <v>0</v>
      </c>
    </row>
    <row r="71" spans="1:17" x14ac:dyDescent="0.25">
      <c r="A71" s="26" t="s">
        <v>79</v>
      </c>
      <c r="B71" s="20">
        <v>155</v>
      </c>
      <c r="C71" s="16">
        <v>27</v>
      </c>
      <c r="D71" s="21">
        <f t="shared" si="6"/>
        <v>0.17419354838709677</v>
      </c>
      <c r="E71" s="18">
        <v>10</v>
      </c>
      <c r="F71" s="22">
        <f t="shared" si="7"/>
        <v>6.4516129032258063E-2</v>
      </c>
      <c r="G71" s="18">
        <v>5</v>
      </c>
      <c r="H71" s="23">
        <f t="shared" ref="H71:H81" si="12">G71/B71</f>
        <v>3.2258064516129031E-2</v>
      </c>
      <c r="I71" s="24">
        <f t="shared" si="8"/>
        <v>9.6774193548387094E-2</v>
      </c>
      <c r="J71" s="18">
        <v>1</v>
      </c>
      <c r="K71" s="21">
        <f t="shared" ref="K71:K81" si="13">J71/B71</f>
        <v>6.4516129032258064E-3</v>
      </c>
      <c r="L71" s="18">
        <v>2</v>
      </c>
      <c r="M71" s="23">
        <f t="shared" si="9"/>
        <v>1.2903225806451613E-2</v>
      </c>
      <c r="N71" s="18">
        <v>9</v>
      </c>
      <c r="O71" s="21">
        <f t="shared" si="10"/>
        <v>5.8064516129032261E-2</v>
      </c>
      <c r="P71" s="17">
        <v>0</v>
      </c>
      <c r="Q71" s="22">
        <f t="shared" si="11"/>
        <v>0</v>
      </c>
    </row>
    <row r="72" spans="1:17" x14ac:dyDescent="0.25">
      <c r="A72" s="26" t="s">
        <v>80</v>
      </c>
      <c r="B72" s="20">
        <v>86</v>
      </c>
      <c r="C72" s="16">
        <v>23</v>
      </c>
      <c r="D72" s="21">
        <f t="shared" ref="D72:D81" si="14">C72/B72</f>
        <v>0.26744186046511625</v>
      </c>
      <c r="E72" s="18">
        <v>13</v>
      </c>
      <c r="F72" s="22">
        <f t="shared" ref="F72:F81" si="15">E72/B72</f>
        <v>0.15116279069767441</v>
      </c>
      <c r="G72" s="18">
        <v>3</v>
      </c>
      <c r="H72" s="23">
        <f t="shared" si="12"/>
        <v>3.4883720930232558E-2</v>
      </c>
      <c r="I72" s="24">
        <f t="shared" si="8"/>
        <v>0.18604651162790697</v>
      </c>
      <c r="J72" s="18">
        <v>2</v>
      </c>
      <c r="K72" s="21">
        <f t="shared" si="13"/>
        <v>2.3255813953488372E-2</v>
      </c>
      <c r="L72" s="18">
        <v>1</v>
      </c>
      <c r="M72" s="23">
        <f t="shared" si="9"/>
        <v>1.1627906976744186E-2</v>
      </c>
      <c r="N72" s="18">
        <v>4</v>
      </c>
      <c r="O72" s="21">
        <f t="shared" si="10"/>
        <v>4.6511627906976744E-2</v>
      </c>
      <c r="P72" s="17">
        <v>0</v>
      </c>
      <c r="Q72" s="22">
        <f t="shared" si="11"/>
        <v>0</v>
      </c>
    </row>
    <row r="73" spans="1:17" x14ac:dyDescent="0.25">
      <c r="A73" s="26" t="s">
        <v>22</v>
      </c>
      <c r="B73" s="20">
        <v>30</v>
      </c>
      <c r="C73" s="16">
        <v>22</v>
      </c>
      <c r="D73" s="21">
        <f t="shared" si="14"/>
        <v>0.73333333333333328</v>
      </c>
      <c r="E73" s="18">
        <v>14</v>
      </c>
      <c r="F73" s="22">
        <f t="shared" si="15"/>
        <v>0.46666666666666667</v>
      </c>
      <c r="G73" s="18">
        <v>3</v>
      </c>
      <c r="H73" s="23">
        <f t="shared" si="12"/>
        <v>0.1</v>
      </c>
      <c r="I73" s="29">
        <f t="shared" si="8"/>
        <v>0.56666666666666665</v>
      </c>
      <c r="J73" s="18">
        <v>0</v>
      </c>
      <c r="K73" s="21">
        <f t="shared" si="13"/>
        <v>0</v>
      </c>
      <c r="L73" s="18">
        <v>2</v>
      </c>
      <c r="M73" s="23">
        <f t="shared" si="9"/>
        <v>6.6666666666666666E-2</v>
      </c>
      <c r="N73" s="18">
        <v>3</v>
      </c>
      <c r="O73" s="21">
        <f t="shared" si="10"/>
        <v>0.1</v>
      </c>
      <c r="P73" s="17">
        <v>0</v>
      </c>
      <c r="Q73" s="22">
        <f t="shared" si="11"/>
        <v>0</v>
      </c>
    </row>
    <row r="74" spans="1:17" x14ac:dyDescent="0.25">
      <c r="A74" s="26" t="s">
        <v>77</v>
      </c>
      <c r="B74" s="20">
        <v>1</v>
      </c>
      <c r="C74" s="16">
        <v>1</v>
      </c>
      <c r="D74" s="21">
        <f t="shared" si="14"/>
        <v>1</v>
      </c>
      <c r="E74" s="18">
        <v>0</v>
      </c>
      <c r="F74" s="22">
        <f t="shared" si="15"/>
        <v>0</v>
      </c>
      <c r="G74" s="18">
        <v>0</v>
      </c>
      <c r="H74" s="23">
        <f t="shared" si="12"/>
        <v>0</v>
      </c>
      <c r="I74" s="27">
        <f t="shared" si="8"/>
        <v>0</v>
      </c>
      <c r="J74" s="18">
        <v>0</v>
      </c>
      <c r="K74" s="21">
        <f t="shared" si="13"/>
        <v>0</v>
      </c>
      <c r="L74" s="18">
        <v>0</v>
      </c>
      <c r="M74" s="23">
        <f t="shared" si="9"/>
        <v>0</v>
      </c>
      <c r="N74" s="18">
        <v>1</v>
      </c>
      <c r="O74" s="21">
        <f t="shared" si="10"/>
        <v>1</v>
      </c>
      <c r="P74" s="17">
        <v>0</v>
      </c>
      <c r="Q74" s="22">
        <f t="shared" si="11"/>
        <v>0</v>
      </c>
    </row>
    <row r="75" spans="1:17" x14ac:dyDescent="0.25">
      <c r="A75" s="26" t="s">
        <v>23</v>
      </c>
      <c r="B75" s="20">
        <v>183</v>
      </c>
      <c r="C75" s="16">
        <v>56</v>
      </c>
      <c r="D75" s="21">
        <f t="shared" si="14"/>
        <v>0.30601092896174864</v>
      </c>
      <c r="E75" s="18">
        <v>19</v>
      </c>
      <c r="F75" s="22">
        <f t="shared" si="15"/>
        <v>0.10382513661202186</v>
      </c>
      <c r="G75" s="18">
        <v>13</v>
      </c>
      <c r="H75" s="23">
        <f t="shared" si="12"/>
        <v>7.1038251366120214E-2</v>
      </c>
      <c r="I75" s="24">
        <f t="shared" si="8"/>
        <v>0.17486338797814208</v>
      </c>
      <c r="J75" s="18">
        <v>2</v>
      </c>
      <c r="K75" s="21">
        <f t="shared" si="13"/>
        <v>1.092896174863388E-2</v>
      </c>
      <c r="L75" s="18">
        <v>1</v>
      </c>
      <c r="M75" s="23">
        <f t="shared" si="9"/>
        <v>5.4644808743169399E-3</v>
      </c>
      <c r="N75" s="18">
        <v>21</v>
      </c>
      <c r="O75" s="21">
        <f t="shared" si="10"/>
        <v>0.11475409836065574</v>
      </c>
      <c r="P75" s="18">
        <v>0</v>
      </c>
      <c r="Q75" s="22">
        <f t="shared" si="11"/>
        <v>0</v>
      </c>
    </row>
    <row r="76" spans="1:17" x14ac:dyDescent="0.25">
      <c r="A76" s="26" t="s">
        <v>53</v>
      </c>
      <c r="B76" s="20">
        <v>30</v>
      </c>
      <c r="C76" s="16">
        <v>4</v>
      </c>
      <c r="D76" s="21">
        <f t="shared" si="14"/>
        <v>0.13333333333333333</v>
      </c>
      <c r="E76" s="18">
        <v>2</v>
      </c>
      <c r="F76" s="22">
        <f t="shared" si="15"/>
        <v>6.6666666666666666E-2</v>
      </c>
      <c r="G76" s="18">
        <v>1</v>
      </c>
      <c r="H76" s="23">
        <f t="shared" si="12"/>
        <v>3.3333333333333333E-2</v>
      </c>
      <c r="I76" s="24">
        <f>(G76+E76)/B76</f>
        <v>0.1</v>
      </c>
      <c r="J76" s="18">
        <v>1</v>
      </c>
      <c r="K76" s="21">
        <f t="shared" si="13"/>
        <v>3.3333333333333333E-2</v>
      </c>
      <c r="L76" s="18">
        <v>0</v>
      </c>
      <c r="M76" s="23">
        <f t="shared" si="9"/>
        <v>0</v>
      </c>
      <c r="N76" s="18">
        <v>0</v>
      </c>
      <c r="O76" s="21">
        <f t="shared" si="10"/>
        <v>0</v>
      </c>
      <c r="P76" s="18">
        <v>0</v>
      </c>
      <c r="Q76" s="22">
        <f t="shared" si="11"/>
        <v>0</v>
      </c>
    </row>
    <row r="77" spans="1:17" x14ac:dyDescent="0.25">
      <c r="A77" s="26" t="s">
        <v>24</v>
      </c>
      <c r="B77" s="20">
        <v>39</v>
      </c>
      <c r="C77" s="16">
        <v>10</v>
      </c>
      <c r="D77" s="21">
        <f t="shared" si="14"/>
        <v>0.25641025641025639</v>
      </c>
      <c r="E77" s="18">
        <v>5</v>
      </c>
      <c r="F77" s="22">
        <f t="shared" si="15"/>
        <v>0.12820512820512819</v>
      </c>
      <c r="G77" s="18">
        <v>2</v>
      </c>
      <c r="H77" s="23">
        <f t="shared" si="12"/>
        <v>5.128205128205128E-2</v>
      </c>
      <c r="I77" s="24">
        <f t="shared" si="8"/>
        <v>0.17948717948717949</v>
      </c>
      <c r="J77" s="18">
        <v>0</v>
      </c>
      <c r="K77" s="21">
        <f t="shared" si="13"/>
        <v>0</v>
      </c>
      <c r="L77" s="18">
        <v>0</v>
      </c>
      <c r="M77" s="23">
        <f t="shared" si="9"/>
        <v>0</v>
      </c>
      <c r="N77" s="18">
        <v>3</v>
      </c>
      <c r="O77" s="21">
        <f t="shared" si="10"/>
        <v>7.6923076923076927E-2</v>
      </c>
      <c r="P77" s="18">
        <v>0</v>
      </c>
      <c r="Q77" s="22">
        <f t="shared" si="11"/>
        <v>0</v>
      </c>
    </row>
    <row r="78" spans="1:17" x14ac:dyDescent="0.25">
      <c r="A78" s="26" t="s">
        <v>17</v>
      </c>
      <c r="B78" s="20">
        <v>33</v>
      </c>
      <c r="C78" s="16">
        <v>14</v>
      </c>
      <c r="D78" s="21">
        <f t="shared" si="14"/>
        <v>0.42424242424242425</v>
      </c>
      <c r="E78" s="18">
        <v>6</v>
      </c>
      <c r="F78" s="22">
        <f t="shared" si="15"/>
        <v>0.18181818181818182</v>
      </c>
      <c r="G78" s="18">
        <v>0</v>
      </c>
      <c r="H78" s="23">
        <f t="shared" si="12"/>
        <v>0</v>
      </c>
      <c r="I78" s="24">
        <f t="shared" si="8"/>
        <v>0.18181818181818182</v>
      </c>
      <c r="J78" s="18">
        <v>4</v>
      </c>
      <c r="K78" s="21">
        <f t="shared" si="13"/>
        <v>0.12121212121212122</v>
      </c>
      <c r="L78" s="18">
        <v>0</v>
      </c>
      <c r="M78" s="23">
        <f t="shared" si="9"/>
        <v>0</v>
      </c>
      <c r="N78" s="18">
        <v>4</v>
      </c>
      <c r="O78" s="21">
        <f t="shared" si="10"/>
        <v>0.12121212121212122</v>
      </c>
      <c r="P78" s="18">
        <v>0</v>
      </c>
      <c r="Q78" s="22">
        <f t="shared" si="11"/>
        <v>0</v>
      </c>
    </row>
    <row r="79" spans="1:17" x14ac:dyDescent="0.25">
      <c r="A79" s="26" t="s">
        <v>26</v>
      </c>
      <c r="B79" s="20">
        <v>70</v>
      </c>
      <c r="C79" s="16">
        <v>43</v>
      </c>
      <c r="D79" s="21">
        <f t="shared" si="14"/>
        <v>0.61428571428571432</v>
      </c>
      <c r="E79" s="18">
        <v>25</v>
      </c>
      <c r="F79" s="22">
        <f t="shared" si="15"/>
        <v>0.35714285714285715</v>
      </c>
      <c r="G79" s="18">
        <v>4</v>
      </c>
      <c r="H79" s="23">
        <f t="shared" si="12"/>
        <v>5.7142857142857141E-2</v>
      </c>
      <c r="I79" s="24">
        <f t="shared" si="8"/>
        <v>0.41428571428571431</v>
      </c>
      <c r="J79" s="18">
        <v>2</v>
      </c>
      <c r="K79" s="21">
        <f t="shared" si="13"/>
        <v>2.8571428571428571E-2</v>
      </c>
      <c r="L79" s="18">
        <v>5</v>
      </c>
      <c r="M79" s="23">
        <f t="shared" si="9"/>
        <v>7.1428571428571425E-2</v>
      </c>
      <c r="N79" s="18">
        <v>7</v>
      </c>
      <c r="O79" s="21">
        <f t="shared" si="10"/>
        <v>0.1</v>
      </c>
      <c r="P79" s="18">
        <v>0</v>
      </c>
      <c r="Q79" s="22">
        <f t="shared" si="11"/>
        <v>0</v>
      </c>
    </row>
    <row r="80" spans="1:17" x14ac:dyDescent="0.25">
      <c r="A80" s="26" t="s">
        <v>14</v>
      </c>
      <c r="B80" s="34">
        <v>105</v>
      </c>
      <c r="C80" s="16">
        <v>40</v>
      </c>
      <c r="D80" s="21">
        <f t="shared" si="14"/>
        <v>0.38095238095238093</v>
      </c>
      <c r="E80" s="18">
        <v>12</v>
      </c>
      <c r="F80" s="22">
        <f t="shared" si="15"/>
        <v>0.11428571428571428</v>
      </c>
      <c r="G80" s="18">
        <v>6</v>
      </c>
      <c r="H80" s="23">
        <f t="shared" si="12"/>
        <v>5.7142857142857141E-2</v>
      </c>
      <c r="I80" s="27">
        <f t="shared" si="8"/>
        <v>0.17142857142857143</v>
      </c>
      <c r="J80" s="18">
        <v>1</v>
      </c>
      <c r="K80" s="21">
        <f t="shared" si="13"/>
        <v>9.5238095238095247E-3</v>
      </c>
      <c r="L80" s="18">
        <v>2</v>
      </c>
      <c r="M80" s="23">
        <f t="shared" si="9"/>
        <v>1.9047619047619049E-2</v>
      </c>
      <c r="N80" s="18">
        <v>19</v>
      </c>
      <c r="O80" s="21">
        <f t="shared" si="10"/>
        <v>0.18095238095238095</v>
      </c>
      <c r="P80" s="18">
        <v>0</v>
      </c>
      <c r="Q80" s="22">
        <f t="shared" si="11"/>
        <v>0</v>
      </c>
    </row>
    <row r="81" spans="1:17" s="1" customFormat="1" x14ac:dyDescent="0.25">
      <c r="A81" s="35" t="s">
        <v>90</v>
      </c>
      <c r="B81" s="36">
        <f>SUM(B4:B80)</f>
        <v>4628</v>
      </c>
      <c r="C81" s="16">
        <f>SUM(C4:C80)</f>
        <v>1640</v>
      </c>
      <c r="D81" s="21">
        <f t="shared" si="14"/>
        <v>0.35436473638720828</v>
      </c>
      <c r="E81" s="37">
        <f>SUM(E4:E80)</f>
        <v>597</v>
      </c>
      <c r="F81" s="22">
        <f t="shared" si="15"/>
        <v>0.12899740708729474</v>
      </c>
      <c r="G81" s="37">
        <f>SUM(G4:G80)</f>
        <v>245</v>
      </c>
      <c r="H81" s="23">
        <f t="shared" si="12"/>
        <v>5.2938634399308557E-2</v>
      </c>
      <c r="I81" s="21">
        <f t="shared" si="8"/>
        <v>0.18193604148660328</v>
      </c>
      <c r="J81" s="37">
        <f>SUM(J4:J80)</f>
        <v>82</v>
      </c>
      <c r="K81" s="21">
        <f t="shared" si="13"/>
        <v>1.7718236819360415E-2</v>
      </c>
      <c r="L81" s="37">
        <f>SUM(L4:L80)</f>
        <v>140</v>
      </c>
      <c r="M81" s="23">
        <f t="shared" si="9"/>
        <v>3.025064822817632E-2</v>
      </c>
      <c r="N81" s="37">
        <f>SUM(N4:N80)</f>
        <v>569</v>
      </c>
      <c r="O81" s="21">
        <f t="shared" si="10"/>
        <v>0.12294727744165947</v>
      </c>
      <c r="P81" s="37">
        <f>SUM(P4:P80)</f>
        <v>7</v>
      </c>
      <c r="Q81" s="22">
        <f t="shared" si="11"/>
        <v>1.5125324114088159E-3</v>
      </c>
    </row>
    <row r="83" spans="1:17" x14ac:dyDescent="0.25">
      <c r="A83" s="7" t="s">
        <v>94</v>
      </c>
      <c r="B83" s="2"/>
      <c r="C83" s="2"/>
      <c r="D83" s="2"/>
    </row>
    <row r="85" spans="1:17" x14ac:dyDescent="0.25">
      <c r="A85" s="11"/>
      <c r="B85" t="s">
        <v>104</v>
      </c>
    </row>
    <row r="86" spans="1:17" x14ac:dyDescent="0.25">
      <c r="A86" s="10"/>
      <c r="B86" t="s">
        <v>105</v>
      </c>
    </row>
    <row r="87" spans="1:17" x14ac:dyDescent="0.25">
      <c r="A87" s="9"/>
      <c r="B87" t="s">
        <v>106</v>
      </c>
    </row>
    <row r="88" spans="1:17" x14ac:dyDescent="0.25">
      <c r="A88" s="13"/>
      <c r="B88" t="s">
        <v>107</v>
      </c>
    </row>
  </sheetData>
  <mergeCells count="6">
    <mergeCell ref="N3:O3"/>
    <mergeCell ref="L3:M3"/>
    <mergeCell ref="J3:K3"/>
    <mergeCell ref="G3:H3"/>
    <mergeCell ref="A1:Q1"/>
    <mergeCell ref="A2:Q2"/>
  </mergeCells>
  <pageMargins left="0.7" right="0.7" top="0.75" bottom="0.75" header="0.3" footer="0.3"/>
  <pageSetup paperSize="9" orientation="portrait" verticalDpi="0" r:id="rId1"/>
  <ignoredErrors>
    <ignoredError sqref="D81 F81 K81 M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workbookViewId="0">
      <selection activeCell="G23" sqref="G23"/>
    </sheetView>
  </sheetViews>
  <sheetFormatPr defaultRowHeight="15" x14ac:dyDescent="0.25"/>
  <cols>
    <col min="1" max="1" width="32.28515625" style="6" customWidth="1"/>
    <col min="2" max="4" width="15.7109375" customWidth="1"/>
    <col min="9" max="9" width="15.7109375" customWidth="1"/>
  </cols>
  <sheetData>
    <row r="1" spans="1:17" ht="15.75" x14ac:dyDescent="0.25">
      <c r="A1" s="77" t="s">
        <v>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x14ac:dyDescent="0.25">
      <c r="A2" s="79" t="s">
        <v>101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29.25" x14ac:dyDescent="0.25">
      <c r="A3" s="15" t="s">
        <v>109</v>
      </c>
      <c r="B3" s="38" t="s">
        <v>108</v>
      </c>
      <c r="C3" s="39" t="s">
        <v>84</v>
      </c>
      <c r="D3" s="39" t="s">
        <v>85</v>
      </c>
      <c r="E3" s="15" t="s">
        <v>0</v>
      </c>
      <c r="F3" s="15"/>
      <c r="G3" s="85" t="s">
        <v>86</v>
      </c>
      <c r="H3" s="85"/>
      <c r="I3" s="39" t="s">
        <v>87</v>
      </c>
      <c r="J3" s="86" t="s">
        <v>88</v>
      </c>
      <c r="K3" s="86"/>
      <c r="L3" s="85" t="s">
        <v>8</v>
      </c>
      <c r="M3" s="85"/>
      <c r="N3" s="86" t="s">
        <v>3</v>
      </c>
      <c r="O3" s="86"/>
      <c r="P3" s="40" t="s">
        <v>89</v>
      </c>
      <c r="Q3" s="40"/>
    </row>
    <row r="4" spans="1:17" x14ac:dyDescent="0.25">
      <c r="A4" s="14" t="s">
        <v>110</v>
      </c>
      <c r="B4" s="41"/>
      <c r="C4" s="16"/>
      <c r="D4" s="16"/>
      <c r="E4" s="17"/>
      <c r="F4" s="17"/>
      <c r="G4" s="25"/>
      <c r="H4" s="25"/>
      <c r="I4" s="16"/>
      <c r="J4" s="16"/>
      <c r="K4" s="16"/>
      <c r="L4" s="25"/>
      <c r="M4" s="25"/>
      <c r="N4" s="16"/>
      <c r="O4" s="16"/>
      <c r="P4" s="18"/>
      <c r="Q4" s="18"/>
    </row>
    <row r="5" spans="1:17" x14ac:dyDescent="0.25">
      <c r="A5" s="42" t="s">
        <v>38</v>
      </c>
      <c r="B5" s="43">
        <v>36</v>
      </c>
      <c r="C5" s="16">
        <v>30</v>
      </c>
      <c r="D5" s="21">
        <f t="shared" ref="D5:D16" si="0">C5/B5</f>
        <v>0.83333333333333337</v>
      </c>
      <c r="E5" s="74">
        <v>14</v>
      </c>
      <c r="F5" s="22">
        <f t="shared" ref="F5:F16" si="1">E5/B5</f>
        <v>0.3888888888888889</v>
      </c>
      <c r="G5" s="74">
        <v>2</v>
      </c>
      <c r="H5" s="23">
        <f t="shared" ref="H5:H16" si="2">G5/B5</f>
        <v>5.5555555555555552E-2</v>
      </c>
      <c r="I5" s="44">
        <f t="shared" ref="I5:I16" si="3">(G5+E5)/B5</f>
        <v>0.44444444444444442</v>
      </c>
      <c r="J5" s="18">
        <v>3</v>
      </c>
      <c r="K5" s="21">
        <f t="shared" ref="K5:K16" si="4">J5/B5</f>
        <v>8.3333333333333329E-2</v>
      </c>
      <c r="L5" s="18">
        <v>5</v>
      </c>
      <c r="M5" s="23">
        <f t="shared" ref="M5:M16" si="5">L5/B5</f>
        <v>0.1388888888888889</v>
      </c>
      <c r="N5" s="18">
        <v>4</v>
      </c>
      <c r="O5" s="21">
        <f t="shared" ref="O5:O16" si="6">N5/B5</f>
        <v>0.1111111111111111</v>
      </c>
      <c r="P5" s="17">
        <v>0</v>
      </c>
      <c r="Q5" s="22">
        <f t="shared" ref="Q5:Q16" si="7">P5/B5</f>
        <v>0</v>
      </c>
    </row>
    <row r="6" spans="1:17" x14ac:dyDescent="0.25">
      <c r="A6" s="42" t="s">
        <v>12</v>
      </c>
      <c r="B6" s="43">
        <v>47</v>
      </c>
      <c r="C6" s="16">
        <v>50</v>
      </c>
      <c r="D6" s="21">
        <f t="shared" si="0"/>
        <v>1.0638297872340425</v>
      </c>
      <c r="E6" s="74">
        <v>24</v>
      </c>
      <c r="F6" s="22">
        <f t="shared" si="1"/>
        <v>0.51063829787234039</v>
      </c>
      <c r="G6" s="74">
        <v>3</v>
      </c>
      <c r="H6" s="23">
        <f t="shared" si="2"/>
        <v>6.3829787234042548E-2</v>
      </c>
      <c r="I6" s="44">
        <f t="shared" si="3"/>
        <v>0.57446808510638303</v>
      </c>
      <c r="J6" s="18">
        <v>2</v>
      </c>
      <c r="K6" s="21">
        <f t="shared" si="4"/>
        <v>4.2553191489361701E-2</v>
      </c>
      <c r="L6" s="18">
        <v>2</v>
      </c>
      <c r="M6" s="23">
        <f t="shared" si="5"/>
        <v>4.2553191489361701E-2</v>
      </c>
      <c r="N6" s="18">
        <v>11</v>
      </c>
      <c r="O6" s="21">
        <f t="shared" si="6"/>
        <v>0.23404255319148937</v>
      </c>
      <c r="P6" s="17">
        <v>1</v>
      </c>
      <c r="Q6" s="22">
        <f t="shared" si="7"/>
        <v>2.1276595744680851E-2</v>
      </c>
    </row>
    <row r="7" spans="1:17" x14ac:dyDescent="0.25">
      <c r="A7" s="42" t="s">
        <v>39</v>
      </c>
      <c r="B7" s="43">
        <v>60</v>
      </c>
      <c r="C7" s="16">
        <v>47</v>
      </c>
      <c r="D7" s="21">
        <f>C7/B7</f>
        <v>0.78333333333333333</v>
      </c>
      <c r="E7" s="18">
        <v>23</v>
      </c>
      <c r="F7" s="22">
        <f>E7/B7</f>
        <v>0.38333333333333336</v>
      </c>
      <c r="G7" s="18">
        <v>8</v>
      </c>
      <c r="H7" s="23">
        <f>G7/B7</f>
        <v>0.13333333333333333</v>
      </c>
      <c r="I7" s="44">
        <f>(G7+E7)/B7</f>
        <v>0.51666666666666672</v>
      </c>
      <c r="J7" s="18">
        <v>1</v>
      </c>
      <c r="K7" s="21">
        <f>J7/B7</f>
        <v>1.6666666666666666E-2</v>
      </c>
      <c r="L7" s="18">
        <v>5</v>
      </c>
      <c r="M7" s="23">
        <f>L7/B7</f>
        <v>8.3333333333333329E-2</v>
      </c>
      <c r="N7" s="18">
        <v>10</v>
      </c>
      <c r="O7" s="21">
        <f>N7/B7</f>
        <v>0.16666666666666666</v>
      </c>
      <c r="P7" s="17">
        <v>0</v>
      </c>
      <c r="Q7" s="22">
        <f>P7/B7</f>
        <v>0</v>
      </c>
    </row>
    <row r="8" spans="1:17" x14ac:dyDescent="0.25">
      <c r="A8" s="42" t="s">
        <v>56</v>
      </c>
      <c r="B8" s="16">
        <v>18</v>
      </c>
      <c r="C8" s="16">
        <v>15</v>
      </c>
      <c r="D8" s="21">
        <f>C8/B8</f>
        <v>0.83333333333333337</v>
      </c>
      <c r="E8" s="18">
        <v>11</v>
      </c>
      <c r="F8" s="22">
        <f>E8/B8</f>
        <v>0.61111111111111116</v>
      </c>
      <c r="G8" s="18">
        <v>3</v>
      </c>
      <c r="H8" s="23">
        <f>G8/B8</f>
        <v>0.16666666666666666</v>
      </c>
      <c r="I8" s="44">
        <f>(G8+E8)/B8</f>
        <v>0.77777777777777779</v>
      </c>
      <c r="J8" s="18">
        <v>0</v>
      </c>
      <c r="K8" s="21">
        <f>J8/B8</f>
        <v>0</v>
      </c>
      <c r="L8" s="18">
        <v>0</v>
      </c>
      <c r="M8" s="23">
        <f>L8/B8</f>
        <v>0</v>
      </c>
      <c r="N8" s="18">
        <v>1</v>
      </c>
      <c r="O8" s="21">
        <f>N8/B8</f>
        <v>5.5555555555555552E-2</v>
      </c>
      <c r="P8" s="17">
        <v>0</v>
      </c>
      <c r="Q8" s="22">
        <f>P8/B8</f>
        <v>0</v>
      </c>
    </row>
    <row r="9" spans="1:17" x14ac:dyDescent="0.25">
      <c r="A9" s="42" t="s">
        <v>22</v>
      </c>
      <c r="B9" s="16">
        <v>30</v>
      </c>
      <c r="C9" s="16">
        <v>22</v>
      </c>
      <c r="D9" s="21">
        <f>C9/B9</f>
        <v>0.73333333333333328</v>
      </c>
      <c r="E9" s="18">
        <v>14</v>
      </c>
      <c r="F9" s="22">
        <f>E9/B9</f>
        <v>0.46666666666666667</v>
      </c>
      <c r="G9" s="18">
        <v>3</v>
      </c>
      <c r="H9" s="23">
        <f>G9/B9</f>
        <v>0.1</v>
      </c>
      <c r="I9" s="44">
        <f>(G9+E9)/B9</f>
        <v>0.56666666666666665</v>
      </c>
      <c r="J9" s="18">
        <v>0</v>
      </c>
      <c r="K9" s="21">
        <f>J9/B9</f>
        <v>0</v>
      </c>
      <c r="L9" s="18">
        <v>2</v>
      </c>
      <c r="M9" s="23">
        <f>L9/B9</f>
        <v>6.6666666666666666E-2</v>
      </c>
      <c r="N9" s="18">
        <v>3</v>
      </c>
      <c r="O9" s="21">
        <f>N9/B9</f>
        <v>0.1</v>
      </c>
      <c r="P9" s="17">
        <v>0</v>
      </c>
      <c r="Q9" s="22">
        <f>P9/B9</f>
        <v>0</v>
      </c>
    </row>
    <row r="10" spans="1:17" x14ac:dyDescent="0.25">
      <c r="A10" s="42" t="s">
        <v>23</v>
      </c>
      <c r="B10" s="45">
        <v>42</v>
      </c>
      <c r="C10" s="16">
        <v>56</v>
      </c>
      <c r="D10" s="21">
        <f>C10/B10</f>
        <v>1.3333333333333333</v>
      </c>
      <c r="E10" s="74">
        <v>10</v>
      </c>
      <c r="F10" s="22">
        <f>E10/B10</f>
        <v>0.23809523809523808</v>
      </c>
      <c r="G10" s="74">
        <v>4</v>
      </c>
      <c r="H10" s="23">
        <f>G10/B10</f>
        <v>9.5238095238095233E-2</v>
      </c>
      <c r="I10" s="44">
        <f>(G10+E10)/B10</f>
        <v>0.33333333333333331</v>
      </c>
      <c r="J10" s="18">
        <v>2</v>
      </c>
      <c r="K10" s="21">
        <f>J10/B10</f>
        <v>4.7619047619047616E-2</v>
      </c>
      <c r="L10" s="18">
        <v>1</v>
      </c>
      <c r="M10" s="23">
        <f>L10/B10</f>
        <v>2.3809523809523808E-2</v>
      </c>
      <c r="N10" s="18">
        <v>21</v>
      </c>
      <c r="O10" s="21">
        <f>N10/B10</f>
        <v>0.5</v>
      </c>
      <c r="P10" s="18">
        <v>0</v>
      </c>
      <c r="Q10" s="22">
        <f>P10/B10</f>
        <v>0</v>
      </c>
    </row>
    <row r="11" spans="1:17" x14ac:dyDescent="0.25">
      <c r="A11" s="37" t="s">
        <v>90</v>
      </c>
      <c r="B11" s="16">
        <f>SUM(B5:B10)</f>
        <v>233</v>
      </c>
      <c r="C11" s="16">
        <f>SUM(C5:C10)</f>
        <v>220</v>
      </c>
      <c r="D11" s="21">
        <f>C11/B11</f>
        <v>0.94420600858369097</v>
      </c>
      <c r="E11" s="18">
        <f>SUM(E5:E10)</f>
        <v>96</v>
      </c>
      <c r="F11" s="22">
        <f>E11/B11</f>
        <v>0.41201716738197425</v>
      </c>
      <c r="G11" s="18">
        <f>SUM(G5:G10)</f>
        <v>23</v>
      </c>
      <c r="H11" s="23">
        <f>G11/B11</f>
        <v>9.8712446351931327E-2</v>
      </c>
      <c r="I11" s="46">
        <f>(G11+E11)/B11</f>
        <v>0.51072961373390557</v>
      </c>
      <c r="J11" s="18">
        <f>SUM(J5:J10)</f>
        <v>8</v>
      </c>
      <c r="K11" s="21">
        <f>J11/B11</f>
        <v>3.4334763948497854E-2</v>
      </c>
      <c r="L11" s="18">
        <f>SUM(L5:L10)</f>
        <v>15</v>
      </c>
      <c r="M11" s="23">
        <f>L11/B11</f>
        <v>6.4377682403433473E-2</v>
      </c>
      <c r="N11" s="18">
        <f>SUM(N5:N10)</f>
        <v>50</v>
      </c>
      <c r="O11" s="21">
        <f>N11/B11</f>
        <v>0.21459227467811159</v>
      </c>
      <c r="P11" s="18">
        <f>SUM(P5:P10)</f>
        <v>1</v>
      </c>
      <c r="Q11" s="22">
        <f>P11/B11</f>
        <v>4.2918454935622317E-3</v>
      </c>
    </row>
    <row r="12" spans="1:17" x14ac:dyDescent="0.25">
      <c r="A12" s="47"/>
      <c r="B12" s="48"/>
      <c r="C12" s="48"/>
      <c r="D12" s="49"/>
      <c r="E12" s="50"/>
      <c r="F12" s="51"/>
      <c r="G12" s="50"/>
      <c r="H12" s="52"/>
      <c r="I12" s="53"/>
      <c r="J12" s="50"/>
      <c r="K12" s="49"/>
      <c r="L12" s="50"/>
      <c r="M12" s="52"/>
      <c r="N12" s="50"/>
      <c r="O12" s="49"/>
      <c r="P12" s="50"/>
      <c r="Q12" s="51"/>
    </row>
    <row r="13" spans="1:17" x14ac:dyDescent="0.25">
      <c r="A13" s="47"/>
      <c r="B13" s="48"/>
      <c r="C13" s="48"/>
      <c r="D13" s="49"/>
      <c r="E13" s="50"/>
      <c r="F13" s="51"/>
      <c r="G13" s="50"/>
      <c r="H13" s="52"/>
      <c r="I13" s="53"/>
      <c r="J13" s="50"/>
      <c r="K13" s="49"/>
      <c r="L13" s="50"/>
      <c r="M13" s="52"/>
      <c r="N13" s="50"/>
      <c r="O13" s="49"/>
      <c r="P13" s="50"/>
      <c r="Q13" s="51"/>
    </row>
    <row r="14" spans="1:17" x14ac:dyDescent="0.25">
      <c r="A14" s="54" t="s">
        <v>111</v>
      </c>
      <c r="B14" s="55"/>
      <c r="C14" s="55"/>
      <c r="D14" s="55"/>
      <c r="E14" s="55"/>
      <c r="F14" s="55"/>
      <c r="G14" s="55"/>
      <c r="H14" s="55"/>
      <c r="I14" s="56"/>
      <c r="J14" s="55"/>
      <c r="K14" s="55"/>
      <c r="L14" s="55"/>
      <c r="M14" s="55"/>
      <c r="N14" s="55"/>
      <c r="O14" s="55"/>
      <c r="P14" s="55"/>
      <c r="Q14" s="55"/>
    </row>
    <row r="15" spans="1:17" x14ac:dyDescent="0.25">
      <c r="A15" s="42" t="s">
        <v>18</v>
      </c>
      <c r="B15" s="16">
        <v>28</v>
      </c>
      <c r="C15" s="16">
        <v>16</v>
      </c>
      <c r="D15" s="21">
        <f t="shared" si="0"/>
        <v>0.5714285714285714</v>
      </c>
      <c r="E15" s="18">
        <v>9</v>
      </c>
      <c r="F15" s="22">
        <f t="shared" si="1"/>
        <v>0.32142857142857145</v>
      </c>
      <c r="G15" s="18">
        <v>3</v>
      </c>
      <c r="H15" s="23">
        <f t="shared" si="2"/>
        <v>0.10714285714285714</v>
      </c>
      <c r="I15" s="44">
        <f t="shared" si="3"/>
        <v>0.42857142857142855</v>
      </c>
      <c r="J15" s="18">
        <v>1</v>
      </c>
      <c r="K15" s="21">
        <f t="shared" si="4"/>
        <v>3.5714285714285712E-2</v>
      </c>
      <c r="L15" s="18">
        <v>0</v>
      </c>
      <c r="M15" s="23">
        <f t="shared" si="5"/>
        <v>0</v>
      </c>
      <c r="N15" s="18">
        <v>3</v>
      </c>
      <c r="O15" s="21">
        <f t="shared" si="6"/>
        <v>0.10714285714285714</v>
      </c>
      <c r="P15" s="17">
        <v>0</v>
      </c>
      <c r="Q15" s="22">
        <f t="shared" si="7"/>
        <v>0</v>
      </c>
    </row>
    <row r="16" spans="1:17" x14ac:dyDescent="0.25">
      <c r="A16" s="42" t="s">
        <v>82</v>
      </c>
      <c r="B16" s="43">
        <v>17</v>
      </c>
      <c r="C16" s="16">
        <v>11</v>
      </c>
      <c r="D16" s="21">
        <f t="shared" si="0"/>
        <v>0.6470588235294118</v>
      </c>
      <c r="E16" s="18">
        <v>9</v>
      </c>
      <c r="F16" s="22">
        <f t="shared" si="1"/>
        <v>0.52941176470588236</v>
      </c>
      <c r="G16" s="18">
        <v>2</v>
      </c>
      <c r="H16" s="23">
        <f t="shared" si="2"/>
        <v>0.11764705882352941</v>
      </c>
      <c r="I16" s="44">
        <f t="shared" si="3"/>
        <v>0.6470588235294118</v>
      </c>
      <c r="J16" s="18">
        <v>0</v>
      </c>
      <c r="K16" s="21">
        <f t="shared" si="4"/>
        <v>0</v>
      </c>
      <c r="L16" s="18">
        <v>0</v>
      </c>
      <c r="M16" s="23">
        <f t="shared" si="5"/>
        <v>0</v>
      </c>
      <c r="N16" s="18">
        <v>0</v>
      </c>
      <c r="O16" s="21">
        <f t="shared" si="6"/>
        <v>0</v>
      </c>
      <c r="P16" s="17">
        <v>0</v>
      </c>
      <c r="Q16" s="22">
        <f t="shared" si="7"/>
        <v>0</v>
      </c>
    </row>
    <row r="17" spans="1:17" s="1" customFormat="1" x14ac:dyDescent="0.25">
      <c r="A17" s="37" t="s">
        <v>90</v>
      </c>
      <c r="B17" s="37">
        <f>SUM(B15:B16)</f>
        <v>45</v>
      </c>
      <c r="C17" s="37">
        <f>SUM(C15:C16)</f>
        <v>27</v>
      </c>
      <c r="D17" s="21">
        <f t="shared" ref="D17" si="8">C17/B17</f>
        <v>0.6</v>
      </c>
      <c r="E17" s="37">
        <f>SUM(E15:E16)</f>
        <v>18</v>
      </c>
      <c r="F17" s="22">
        <f t="shared" ref="F17" si="9">E17/B17</f>
        <v>0.4</v>
      </c>
      <c r="G17" s="37">
        <f>SUM(G15:G16)</f>
        <v>5</v>
      </c>
      <c r="H17" s="23">
        <f t="shared" ref="H17" si="10">G17/B17</f>
        <v>0.1111111111111111</v>
      </c>
      <c r="I17" s="46">
        <f t="shared" ref="I17" si="11">(G17+E17)/B17</f>
        <v>0.51111111111111107</v>
      </c>
      <c r="J17" s="37">
        <f>SUM(J15:J16)</f>
        <v>1</v>
      </c>
      <c r="K17" s="21">
        <f t="shared" ref="K17" si="12">J17/B17</f>
        <v>2.2222222222222223E-2</v>
      </c>
      <c r="L17" s="37">
        <f>SUM(L15:L16)</f>
        <v>0</v>
      </c>
      <c r="M17" s="23">
        <f t="shared" ref="M17" si="13">L17/B17</f>
        <v>0</v>
      </c>
      <c r="N17" s="37">
        <f>SUM(N15:N16)</f>
        <v>3</v>
      </c>
      <c r="O17" s="21">
        <f t="shared" ref="O17" si="14">N17/B17</f>
        <v>6.6666666666666666E-2</v>
      </c>
      <c r="P17" s="37">
        <f>SUM(P15:P16)</f>
        <v>0</v>
      </c>
      <c r="Q17" s="22">
        <f t="shared" ref="Q17" si="15">P17/B17</f>
        <v>0</v>
      </c>
    </row>
    <row r="18" spans="1:17" x14ac:dyDescent="0.25">
      <c r="A18" s="50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x14ac:dyDescent="0.25">
      <c r="A19" s="7"/>
      <c r="B19" s="2"/>
      <c r="C19" s="2"/>
      <c r="D19" s="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x14ac:dyDescent="0.25">
      <c r="A20" s="47"/>
      <c r="B20" s="56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x14ac:dyDescent="0.25">
      <c r="A21" s="81" t="s">
        <v>112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6" spans="1:17" x14ac:dyDescent="0.25">
      <c r="A26" s="12"/>
    </row>
  </sheetData>
  <mergeCells count="7">
    <mergeCell ref="A21:Q22"/>
    <mergeCell ref="A1:Q1"/>
    <mergeCell ref="A2:Q2"/>
    <mergeCell ref="G3:H3"/>
    <mergeCell ref="J3:K3"/>
    <mergeCell ref="L3:M3"/>
    <mergeCell ref="N3:O3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69" workbookViewId="0">
      <selection activeCell="D76" sqref="D76"/>
    </sheetView>
  </sheetViews>
  <sheetFormatPr defaultRowHeight="15" x14ac:dyDescent="0.25"/>
  <cols>
    <col min="1" max="1" width="42.85546875" bestFit="1" customWidth="1"/>
    <col min="2" max="4" width="15.7109375" customWidth="1"/>
  </cols>
  <sheetData>
    <row r="1" spans="1:15" ht="15.75" x14ac:dyDescent="0.25">
      <c r="A1" s="77" t="s">
        <v>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5" x14ac:dyDescent="0.25">
      <c r="A2" s="79" t="s">
        <v>102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03.5" customHeight="1" x14ac:dyDescent="0.25">
      <c r="A3" s="58"/>
      <c r="B3" s="58" t="s">
        <v>83</v>
      </c>
      <c r="C3" s="58" t="s">
        <v>84</v>
      </c>
      <c r="D3" s="58" t="s">
        <v>85</v>
      </c>
      <c r="E3" s="87" t="s">
        <v>1</v>
      </c>
      <c r="F3" s="87"/>
      <c r="G3" s="87" t="s">
        <v>6</v>
      </c>
      <c r="H3" s="87"/>
      <c r="I3" s="87" t="s">
        <v>98</v>
      </c>
      <c r="J3" s="87"/>
      <c r="K3" s="87" t="s">
        <v>95</v>
      </c>
      <c r="L3" s="87"/>
      <c r="M3" s="87" t="s">
        <v>96</v>
      </c>
      <c r="N3" s="87"/>
      <c r="O3" s="3"/>
    </row>
    <row r="4" spans="1:15" s="4" customFormat="1" x14ac:dyDescent="0.25">
      <c r="A4" s="19" t="s">
        <v>73</v>
      </c>
      <c r="B4" s="16">
        <v>8</v>
      </c>
      <c r="C4" s="16">
        <v>3</v>
      </c>
      <c r="D4" s="21">
        <f>C4/B4</f>
        <v>0.375</v>
      </c>
      <c r="E4" s="69">
        <v>2</v>
      </c>
      <c r="F4" s="70">
        <f>E4/B4</f>
        <v>0.25</v>
      </c>
      <c r="G4" s="69">
        <v>0</v>
      </c>
      <c r="H4" s="70">
        <f>G4/B4</f>
        <v>0</v>
      </c>
      <c r="I4" s="69">
        <v>0</v>
      </c>
      <c r="J4" s="70">
        <f>I4/B4</f>
        <v>0</v>
      </c>
      <c r="K4" s="69">
        <v>0</v>
      </c>
      <c r="L4" s="70">
        <f>K4/B4</f>
        <v>0</v>
      </c>
      <c r="M4" s="69">
        <v>1</v>
      </c>
      <c r="N4" s="70">
        <f>M4/B4</f>
        <v>0.125</v>
      </c>
    </row>
    <row r="5" spans="1:15" s="4" customFormat="1" x14ac:dyDescent="0.25">
      <c r="A5" s="26" t="s">
        <v>49</v>
      </c>
      <c r="B5" s="16">
        <v>21</v>
      </c>
      <c r="C5" s="16">
        <v>6</v>
      </c>
      <c r="D5" s="21">
        <f>C5/B5</f>
        <v>0.2857142857142857</v>
      </c>
      <c r="E5" s="71">
        <v>0</v>
      </c>
      <c r="F5" s="70">
        <f>E5/B5</f>
        <v>0</v>
      </c>
      <c r="G5" s="71">
        <v>5</v>
      </c>
      <c r="H5" s="70">
        <f>G5/B5</f>
        <v>0.23809523809523808</v>
      </c>
      <c r="I5" s="71">
        <v>0</v>
      </c>
      <c r="J5" s="70">
        <f>I5/B5</f>
        <v>0</v>
      </c>
      <c r="K5" s="71">
        <v>5</v>
      </c>
      <c r="L5" s="70">
        <f>K5/B5</f>
        <v>0.23809523809523808</v>
      </c>
      <c r="M5" s="69">
        <v>2</v>
      </c>
      <c r="N5" s="70">
        <f>M5/B5</f>
        <v>9.5238095238095233E-2</v>
      </c>
    </row>
    <row r="6" spans="1:15" s="4" customFormat="1" x14ac:dyDescent="0.25">
      <c r="A6" s="26" t="s">
        <v>67</v>
      </c>
      <c r="B6" s="16">
        <v>8</v>
      </c>
      <c r="C6" s="16">
        <v>2</v>
      </c>
      <c r="D6" s="21">
        <f>C6/B6</f>
        <v>0.25</v>
      </c>
      <c r="E6" s="71">
        <v>0</v>
      </c>
      <c r="F6" s="70">
        <f>E6/B6</f>
        <v>0</v>
      </c>
      <c r="G6" s="71">
        <v>1</v>
      </c>
      <c r="H6" s="70">
        <f>G6/B6</f>
        <v>0.125</v>
      </c>
      <c r="I6" s="71">
        <v>0</v>
      </c>
      <c r="J6" s="70">
        <f>I6/B6</f>
        <v>0</v>
      </c>
      <c r="K6" s="71">
        <v>2</v>
      </c>
      <c r="L6" s="70">
        <f>K6/B6</f>
        <v>0.25</v>
      </c>
      <c r="M6" s="69">
        <v>0</v>
      </c>
      <c r="N6" s="70">
        <f>M6/B6</f>
        <v>0</v>
      </c>
    </row>
    <row r="7" spans="1:15" s="4" customFormat="1" x14ac:dyDescent="0.25">
      <c r="A7" s="26" t="s">
        <v>68</v>
      </c>
      <c r="B7" s="16">
        <v>19</v>
      </c>
      <c r="C7" s="16">
        <v>3</v>
      </c>
      <c r="D7" s="21">
        <f>C7/B7</f>
        <v>0.15789473684210525</v>
      </c>
      <c r="E7" s="72">
        <v>1</v>
      </c>
      <c r="F7" s="70">
        <f>E7/B7</f>
        <v>5.2631578947368418E-2</v>
      </c>
      <c r="G7" s="72">
        <v>1</v>
      </c>
      <c r="H7" s="70">
        <f t="shared" ref="H7:H70" si="0">G7/B7</f>
        <v>5.2631578947368418E-2</v>
      </c>
      <c r="I7" s="72">
        <v>2</v>
      </c>
      <c r="J7" s="70">
        <f t="shared" ref="J7:J70" si="1">I7/B7</f>
        <v>0.10526315789473684</v>
      </c>
      <c r="K7" s="72">
        <v>2</v>
      </c>
      <c r="L7" s="70">
        <f t="shared" ref="L7:L70" si="2">K7/B7</f>
        <v>0.10526315789473684</v>
      </c>
      <c r="M7" s="69">
        <v>1</v>
      </c>
      <c r="N7" s="70">
        <f t="shared" ref="N7:N70" si="3">M7/B7</f>
        <v>5.2631578947368418E-2</v>
      </c>
    </row>
    <row r="8" spans="1:15" s="4" customFormat="1" x14ac:dyDescent="0.25">
      <c r="A8" s="26" t="s">
        <v>32</v>
      </c>
      <c r="B8" s="16">
        <v>12</v>
      </c>
      <c r="C8" s="16">
        <v>3</v>
      </c>
      <c r="D8" s="21">
        <f t="shared" ref="D8:D71" si="4">C8/B8</f>
        <v>0.25</v>
      </c>
      <c r="E8" s="72">
        <v>1</v>
      </c>
      <c r="F8" s="70">
        <f t="shared" ref="F8:F71" si="5">E8/B8</f>
        <v>8.3333333333333329E-2</v>
      </c>
      <c r="G8" s="72">
        <v>0</v>
      </c>
      <c r="H8" s="70">
        <f t="shared" si="0"/>
        <v>0</v>
      </c>
      <c r="I8" s="72">
        <v>0</v>
      </c>
      <c r="J8" s="70">
        <f t="shared" si="1"/>
        <v>0</v>
      </c>
      <c r="K8" s="72">
        <v>2</v>
      </c>
      <c r="L8" s="70">
        <f t="shared" si="2"/>
        <v>0.16666666666666666</v>
      </c>
      <c r="M8" s="69">
        <v>1</v>
      </c>
      <c r="N8" s="70">
        <f t="shared" si="3"/>
        <v>8.3333333333333329E-2</v>
      </c>
    </row>
    <row r="9" spans="1:15" s="4" customFormat="1" x14ac:dyDescent="0.25">
      <c r="A9" s="8" t="s">
        <v>70</v>
      </c>
      <c r="B9" s="16">
        <v>90</v>
      </c>
      <c r="C9" s="16">
        <v>6</v>
      </c>
      <c r="D9" s="21">
        <f t="shared" si="4"/>
        <v>6.6666666666666666E-2</v>
      </c>
      <c r="E9" s="72">
        <v>3</v>
      </c>
      <c r="F9" s="70">
        <f t="shared" si="5"/>
        <v>3.3333333333333333E-2</v>
      </c>
      <c r="G9" s="72">
        <v>0</v>
      </c>
      <c r="H9" s="70">
        <f t="shared" si="0"/>
        <v>0</v>
      </c>
      <c r="I9" s="72">
        <v>0</v>
      </c>
      <c r="J9" s="70">
        <f t="shared" si="1"/>
        <v>0</v>
      </c>
      <c r="K9" s="72">
        <v>3</v>
      </c>
      <c r="L9" s="70">
        <f t="shared" si="2"/>
        <v>3.3333333333333333E-2</v>
      </c>
      <c r="M9" s="69">
        <v>1</v>
      </c>
      <c r="N9" s="70">
        <f t="shared" si="3"/>
        <v>1.1111111111111112E-2</v>
      </c>
    </row>
    <row r="10" spans="1:15" s="4" customFormat="1" x14ac:dyDescent="0.25">
      <c r="A10" s="8" t="s">
        <v>92</v>
      </c>
      <c r="B10" s="16">
        <v>14</v>
      </c>
      <c r="C10" s="16">
        <v>0</v>
      </c>
      <c r="D10" s="21">
        <f t="shared" si="4"/>
        <v>0</v>
      </c>
      <c r="E10" s="72">
        <v>0</v>
      </c>
      <c r="F10" s="70">
        <f t="shared" si="5"/>
        <v>0</v>
      </c>
      <c r="G10" s="69">
        <v>0</v>
      </c>
      <c r="H10" s="70">
        <f t="shared" si="0"/>
        <v>0</v>
      </c>
      <c r="I10" s="69">
        <v>0</v>
      </c>
      <c r="J10" s="70">
        <f t="shared" si="1"/>
        <v>0</v>
      </c>
      <c r="K10" s="69">
        <v>0</v>
      </c>
      <c r="L10" s="70">
        <f t="shared" si="2"/>
        <v>0</v>
      </c>
      <c r="M10" s="69">
        <v>0</v>
      </c>
      <c r="N10" s="70">
        <f t="shared" si="3"/>
        <v>0</v>
      </c>
    </row>
    <row r="11" spans="1:15" s="4" customFormat="1" x14ac:dyDescent="0.25">
      <c r="A11" s="26" t="s">
        <v>40</v>
      </c>
      <c r="B11" s="16">
        <v>6</v>
      </c>
      <c r="C11" s="16">
        <v>3</v>
      </c>
      <c r="D11" s="21">
        <f t="shared" si="4"/>
        <v>0.5</v>
      </c>
      <c r="E11" s="72">
        <v>0</v>
      </c>
      <c r="F11" s="70">
        <f t="shared" si="5"/>
        <v>0</v>
      </c>
      <c r="G11" s="72">
        <v>0</v>
      </c>
      <c r="H11" s="70">
        <f t="shared" si="0"/>
        <v>0</v>
      </c>
      <c r="I11" s="72">
        <v>0</v>
      </c>
      <c r="J11" s="70">
        <f t="shared" si="1"/>
        <v>0</v>
      </c>
      <c r="K11" s="69">
        <v>2</v>
      </c>
      <c r="L11" s="70">
        <f t="shared" si="2"/>
        <v>0.33333333333333331</v>
      </c>
      <c r="M11" s="69">
        <v>1</v>
      </c>
      <c r="N11" s="70">
        <f t="shared" si="3"/>
        <v>0.16666666666666666</v>
      </c>
    </row>
    <row r="12" spans="1:15" s="4" customFormat="1" x14ac:dyDescent="0.25">
      <c r="A12" s="26" t="s">
        <v>47</v>
      </c>
      <c r="B12" s="16">
        <v>42</v>
      </c>
      <c r="C12" s="16">
        <v>19</v>
      </c>
      <c r="D12" s="21">
        <f t="shared" si="4"/>
        <v>0.45238095238095238</v>
      </c>
      <c r="E12" s="72">
        <v>13</v>
      </c>
      <c r="F12" s="70">
        <f t="shared" si="5"/>
        <v>0.30952380952380953</v>
      </c>
      <c r="G12" s="72">
        <v>2</v>
      </c>
      <c r="H12" s="70">
        <f t="shared" si="0"/>
        <v>4.7619047619047616E-2</v>
      </c>
      <c r="I12" s="72">
        <v>8</v>
      </c>
      <c r="J12" s="70">
        <f t="shared" si="1"/>
        <v>0.19047619047619047</v>
      </c>
      <c r="K12" s="72">
        <v>7</v>
      </c>
      <c r="L12" s="70">
        <f t="shared" si="2"/>
        <v>0.16666666666666666</v>
      </c>
      <c r="M12" s="69">
        <v>6</v>
      </c>
      <c r="N12" s="70">
        <f t="shared" si="3"/>
        <v>0.14285714285714285</v>
      </c>
    </row>
    <row r="13" spans="1:15" s="4" customFormat="1" x14ac:dyDescent="0.25">
      <c r="A13" s="26" t="s">
        <v>16</v>
      </c>
      <c r="B13" s="16">
        <v>236</v>
      </c>
      <c r="C13" s="16">
        <v>92</v>
      </c>
      <c r="D13" s="21">
        <f t="shared" si="4"/>
        <v>0.38983050847457629</v>
      </c>
      <c r="E13" s="72">
        <v>55</v>
      </c>
      <c r="F13" s="70">
        <f t="shared" si="5"/>
        <v>0.23305084745762711</v>
      </c>
      <c r="G13" s="72">
        <v>11</v>
      </c>
      <c r="H13" s="70">
        <f t="shared" si="0"/>
        <v>4.6610169491525424E-2</v>
      </c>
      <c r="I13" s="72">
        <v>28</v>
      </c>
      <c r="J13" s="70">
        <f t="shared" si="1"/>
        <v>0.11864406779661017</v>
      </c>
      <c r="K13" s="72">
        <v>33</v>
      </c>
      <c r="L13" s="70">
        <f t="shared" si="2"/>
        <v>0.13983050847457626</v>
      </c>
      <c r="M13" s="69">
        <v>29</v>
      </c>
      <c r="N13" s="70">
        <f t="shared" si="3"/>
        <v>0.1228813559322034</v>
      </c>
    </row>
    <row r="14" spans="1:15" s="4" customFormat="1" x14ac:dyDescent="0.25">
      <c r="A14" s="26" t="s">
        <v>45</v>
      </c>
      <c r="B14" s="16">
        <v>6</v>
      </c>
      <c r="C14" s="16">
        <v>5</v>
      </c>
      <c r="D14" s="21">
        <f t="shared" si="4"/>
        <v>0.83333333333333337</v>
      </c>
      <c r="E14" s="72">
        <v>3</v>
      </c>
      <c r="F14" s="70">
        <f t="shared" si="5"/>
        <v>0.5</v>
      </c>
      <c r="G14" s="72">
        <v>0</v>
      </c>
      <c r="H14" s="70">
        <f t="shared" si="0"/>
        <v>0</v>
      </c>
      <c r="I14" s="72">
        <v>1</v>
      </c>
      <c r="J14" s="70">
        <f t="shared" si="1"/>
        <v>0.16666666666666666</v>
      </c>
      <c r="K14" s="72">
        <v>2</v>
      </c>
      <c r="L14" s="70">
        <f t="shared" si="2"/>
        <v>0.33333333333333331</v>
      </c>
      <c r="M14" s="69">
        <v>0</v>
      </c>
      <c r="N14" s="70">
        <f t="shared" si="3"/>
        <v>0</v>
      </c>
    </row>
    <row r="15" spans="1:15" s="4" customFormat="1" x14ac:dyDescent="0.25">
      <c r="A15" s="26" t="s">
        <v>19</v>
      </c>
      <c r="B15" s="16">
        <v>21</v>
      </c>
      <c r="C15" s="16">
        <v>15</v>
      </c>
      <c r="D15" s="21">
        <f t="shared" si="4"/>
        <v>0.7142857142857143</v>
      </c>
      <c r="E15" s="72">
        <v>11</v>
      </c>
      <c r="F15" s="70">
        <f t="shared" si="5"/>
        <v>0.52380952380952384</v>
      </c>
      <c r="G15" s="72">
        <v>1</v>
      </c>
      <c r="H15" s="70">
        <f t="shared" si="0"/>
        <v>4.7619047619047616E-2</v>
      </c>
      <c r="I15" s="72">
        <v>9</v>
      </c>
      <c r="J15" s="70">
        <f t="shared" si="1"/>
        <v>0.42857142857142855</v>
      </c>
      <c r="K15" s="72">
        <v>2</v>
      </c>
      <c r="L15" s="70">
        <f t="shared" si="2"/>
        <v>9.5238095238095233E-2</v>
      </c>
      <c r="M15" s="69">
        <v>7</v>
      </c>
      <c r="N15" s="70">
        <f t="shared" si="3"/>
        <v>0.33333333333333331</v>
      </c>
    </row>
    <row r="16" spans="1:15" s="4" customFormat="1" x14ac:dyDescent="0.25">
      <c r="A16" s="26" t="s">
        <v>33</v>
      </c>
      <c r="B16" s="16">
        <v>35</v>
      </c>
      <c r="C16" s="16">
        <v>28</v>
      </c>
      <c r="D16" s="21">
        <f t="shared" si="4"/>
        <v>0.8</v>
      </c>
      <c r="E16" s="72">
        <v>22</v>
      </c>
      <c r="F16" s="70">
        <f t="shared" si="5"/>
        <v>0.62857142857142856</v>
      </c>
      <c r="G16" s="72">
        <v>2</v>
      </c>
      <c r="H16" s="70">
        <f t="shared" si="0"/>
        <v>5.7142857142857141E-2</v>
      </c>
      <c r="I16" s="72">
        <v>5</v>
      </c>
      <c r="J16" s="70">
        <f t="shared" si="1"/>
        <v>0.14285714285714285</v>
      </c>
      <c r="K16" s="72">
        <v>6</v>
      </c>
      <c r="L16" s="70">
        <f t="shared" si="2"/>
        <v>0.17142857142857143</v>
      </c>
      <c r="M16" s="69">
        <v>7</v>
      </c>
      <c r="N16" s="70">
        <f t="shared" si="3"/>
        <v>0.2</v>
      </c>
    </row>
    <row r="17" spans="1:14" s="4" customFormat="1" x14ac:dyDescent="0.25">
      <c r="A17" s="26" t="s">
        <v>36</v>
      </c>
      <c r="B17" s="16">
        <v>82</v>
      </c>
      <c r="C17" s="16">
        <v>44</v>
      </c>
      <c r="D17" s="21">
        <f t="shared" si="4"/>
        <v>0.53658536585365857</v>
      </c>
      <c r="E17" s="72">
        <v>32</v>
      </c>
      <c r="F17" s="70">
        <f t="shared" si="5"/>
        <v>0.3902439024390244</v>
      </c>
      <c r="G17" s="72">
        <v>2</v>
      </c>
      <c r="H17" s="70">
        <f t="shared" si="0"/>
        <v>2.4390243902439025E-2</v>
      </c>
      <c r="I17" s="72">
        <v>15</v>
      </c>
      <c r="J17" s="70">
        <f t="shared" si="1"/>
        <v>0.18292682926829268</v>
      </c>
      <c r="K17" s="72">
        <v>17</v>
      </c>
      <c r="L17" s="70">
        <f t="shared" si="2"/>
        <v>0.2073170731707317</v>
      </c>
      <c r="M17" s="69">
        <v>14</v>
      </c>
      <c r="N17" s="70">
        <f t="shared" si="3"/>
        <v>0.17073170731707318</v>
      </c>
    </row>
    <row r="18" spans="1:14" s="4" customFormat="1" x14ac:dyDescent="0.25">
      <c r="A18" s="26" t="s">
        <v>55</v>
      </c>
      <c r="B18" s="16">
        <v>20</v>
      </c>
      <c r="C18" s="16">
        <v>9</v>
      </c>
      <c r="D18" s="21">
        <f t="shared" si="4"/>
        <v>0.45</v>
      </c>
      <c r="E18" s="72">
        <v>7</v>
      </c>
      <c r="F18" s="70">
        <f t="shared" si="5"/>
        <v>0.35</v>
      </c>
      <c r="G18" s="72">
        <v>0</v>
      </c>
      <c r="H18" s="70">
        <f t="shared" si="0"/>
        <v>0</v>
      </c>
      <c r="I18" s="72">
        <v>8</v>
      </c>
      <c r="J18" s="70">
        <f t="shared" si="1"/>
        <v>0.4</v>
      </c>
      <c r="K18" s="72">
        <v>1</v>
      </c>
      <c r="L18" s="70">
        <f t="shared" si="2"/>
        <v>0.05</v>
      </c>
      <c r="M18" s="69">
        <v>3</v>
      </c>
      <c r="N18" s="70">
        <f t="shared" si="3"/>
        <v>0.15</v>
      </c>
    </row>
    <row r="19" spans="1:14" s="4" customFormat="1" x14ac:dyDescent="0.25">
      <c r="A19" s="26" t="s">
        <v>35</v>
      </c>
      <c r="B19" s="16">
        <v>8</v>
      </c>
      <c r="C19" s="16">
        <v>5</v>
      </c>
      <c r="D19" s="21">
        <f t="shared" si="4"/>
        <v>0.625</v>
      </c>
      <c r="E19" s="72">
        <v>4</v>
      </c>
      <c r="F19" s="70">
        <f t="shared" si="5"/>
        <v>0.5</v>
      </c>
      <c r="G19" s="72">
        <v>1</v>
      </c>
      <c r="H19" s="70">
        <f t="shared" si="0"/>
        <v>0.125</v>
      </c>
      <c r="I19" s="72">
        <v>0</v>
      </c>
      <c r="J19" s="70">
        <f t="shared" si="1"/>
        <v>0</v>
      </c>
      <c r="K19" s="72">
        <v>2</v>
      </c>
      <c r="L19" s="70">
        <f t="shared" si="2"/>
        <v>0.25</v>
      </c>
      <c r="M19" s="69">
        <v>2</v>
      </c>
      <c r="N19" s="70">
        <f t="shared" si="3"/>
        <v>0.25</v>
      </c>
    </row>
    <row r="20" spans="1:14" s="4" customFormat="1" x14ac:dyDescent="0.25">
      <c r="A20" s="26" t="s">
        <v>65</v>
      </c>
      <c r="B20" s="16">
        <v>26</v>
      </c>
      <c r="C20" s="16">
        <v>4</v>
      </c>
      <c r="D20" s="21">
        <f t="shared" si="4"/>
        <v>0.15384615384615385</v>
      </c>
      <c r="E20" s="72">
        <v>3</v>
      </c>
      <c r="F20" s="70">
        <f t="shared" si="5"/>
        <v>0.11538461538461539</v>
      </c>
      <c r="G20" s="72">
        <v>0</v>
      </c>
      <c r="H20" s="70">
        <f t="shared" si="0"/>
        <v>0</v>
      </c>
      <c r="I20" s="72">
        <v>2</v>
      </c>
      <c r="J20" s="70">
        <f t="shared" si="1"/>
        <v>7.6923076923076927E-2</v>
      </c>
      <c r="K20" s="72">
        <v>1</v>
      </c>
      <c r="L20" s="70">
        <f t="shared" si="2"/>
        <v>3.8461538461538464E-2</v>
      </c>
      <c r="M20" s="69">
        <v>1</v>
      </c>
      <c r="N20" s="70">
        <f t="shared" si="3"/>
        <v>3.8461538461538464E-2</v>
      </c>
    </row>
    <row r="21" spans="1:14" s="4" customFormat="1" x14ac:dyDescent="0.25">
      <c r="A21" s="26" t="s">
        <v>66</v>
      </c>
      <c r="B21" s="16">
        <v>58</v>
      </c>
      <c r="C21" s="16">
        <v>7</v>
      </c>
      <c r="D21" s="21">
        <f t="shared" si="4"/>
        <v>0.1206896551724138</v>
      </c>
      <c r="E21" s="72">
        <v>2</v>
      </c>
      <c r="F21" s="70">
        <f t="shared" si="5"/>
        <v>3.4482758620689655E-2</v>
      </c>
      <c r="G21" s="72">
        <v>1</v>
      </c>
      <c r="H21" s="70">
        <f t="shared" si="0"/>
        <v>1.7241379310344827E-2</v>
      </c>
      <c r="I21" s="72">
        <v>1</v>
      </c>
      <c r="J21" s="70">
        <f t="shared" si="1"/>
        <v>1.7241379310344827E-2</v>
      </c>
      <c r="K21" s="72">
        <v>4</v>
      </c>
      <c r="L21" s="70">
        <f t="shared" si="2"/>
        <v>6.8965517241379309E-2</v>
      </c>
      <c r="M21" s="69">
        <v>3</v>
      </c>
      <c r="N21" s="70">
        <f t="shared" si="3"/>
        <v>5.1724137931034482E-2</v>
      </c>
    </row>
    <row r="22" spans="1:14" s="4" customFormat="1" x14ac:dyDescent="0.25">
      <c r="A22" s="26" t="s">
        <v>27</v>
      </c>
      <c r="B22" s="16">
        <v>17</v>
      </c>
      <c r="C22" s="16">
        <v>2</v>
      </c>
      <c r="D22" s="21">
        <f t="shared" si="4"/>
        <v>0.11764705882352941</v>
      </c>
      <c r="E22" s="72">
        <v>1</v>
      </c>
      <c r="F22" s="70">
        <f t="shared" si="5"/>
        <v>5.8823529411764705E-2</v>
      </c>
      <c r="G22" s="72">
        <v>0</v>
      </c>
      <c r="H22" s="70">
        <f t="shared" si="0"/>
        <v>0</v>
      </c>
      <c r="I22" s="72">
        <v>0</v>
      </c>
      <c r="J22" s="70">
        <f t="shared" si="1"/>
        <v>0</v>
      </c>
      <c r="K22" s="72">
        <v>1</v>
      </c>
      <c r="L22" s="70">
        <f t="shared" si="2"/>
        <v>5.8823529411764705E-2</v>
      </c>
      <c r="M22" s="69">
        <v>0</v>
      </c>
      <c r="N22" s="70">
        <f t="shared" si="3"/>
        <v>0</v>
      </c>
    </row>
    <row r="23" spans="1:14" s="4" customFormat="1" x14ac:dyDescent="0.25">
      <c r="A23" s="26" t="s">
        <v>44</v>
      </c>
      <c r="B23" s="16">
        <v>42</v>
      </c>
      <c r="C23" s="16">
        <v>30</v>
      </c>
      <c r="D23" s="21">
        <f t="shared" si="4"/>
        <v>0.7142857142857143</v>
      </c>
      <c r="E23" s="72">
        <v>7</v>
      </c>
      <c r="F23" s="70">
        <f t="shared" si="5"/>
        <v>0.16666666666666666</v>
      </c>
      <c r="G23" s="72">
        <v>13</v>
      </c>
      <c r="H23" s="70">
        <f t="shared" si="0"/>
        <v>0.30952380952380953</v>
      </c>
      <c r="I23" s="72">
        <v>0</v>
      </c>
      <c r="J23" s="70">
        <f t="shared" si="1"/>
        <v>0</v>
      </c>
      <c r="K23" s="72">
        <v>14</v>
      </c>
      <c r="L23" s="70">
        <f t="shared" si="2"/>
        <v>0.33333333333333331</v>
      </c>
      <c r="M23" s="69">
        <v>14</v>
      </c>
      <c r="N23" s="70">
        <f t="shared" si="3"/>
        <v>0.33333333333333331</v>
      </c>
    </row>
    <row r="24" spans="1:14" s="4" customFormat="1" x14ac:dyDescent="0.25">
      <c r="A24" s="26" t="s">
        <v>43</v>
      </c>
      <c r="B24" s="16">
        <v>156</v>
      </c>
      <c r="C24" s="16">
        <v>73</v>
      </c>
      <c r="D24" s="21">
        <f t="shared" si="4"/>
        <v>0.46794871794871795</v>
      </c>
      <c r="E24" s="72">
        <v>37</v>
      </c>
      <c r="F24" s="70">
        <f t="shared" si="5"/>
        <v>0.23717948717948717</v>
      </c>
      <c r="G24" s="72">
        <v>12</v>
      </c>
      <c r="H24" s="70">
        <f t="shared" si="0"/>
        <v>7.6923076923076927E-2</v>
      </c>
      <c r="I24" s="72">
        <v>28</v>
      </c>
      <c r="J24" s="70">
        <f t="shared" si="1"/>
        <v>0.17948717948717949</v>
      </c>
      <c r="K24" s="72">
        <v>31</v>
      </c>
      <c r="L24" s="70">
        <f t="shared" si="2"/>
        <v>0.19871794871794871</v>
      </c>
      <c r="M24" s="69">
        <v>32</v>
      </c>
      <c r="N24" s="70">
        <f t="shared" si="3"/>
        <v>0.20512820512820512</v>
      </c>
    </row>
    <row r="25" spans="1:14" s="4" customFormat="1" x14ac:dyDescent="0.25">
      <c r="A25" s="26" t="s">
        <v>11</v>
      </c>
      <c r="B25" s="16">
        <v>22</v>
      </c>
      <c r="C25" s="16">
        <v>8</v>
      </c>
      <c r="D25" s="21">
        <f t="shared" si="4"/>
        <v>0.36363636363636365</v>
      </c>
      <c r="E25" s="72">
        <v>4</v>
      </c>
      <c r="F25" s="70">
        <f t="shared" si="5"/>
        <v>0.18181818181818182</v>
      </c>
      <c r="G25" s="72">
        <v>0</v>
      </c>
      <c r="H25" s="70">
        <f t="shared" si="0"/>
        <v>0</v>
      </c>
      <c r="I25" s="72">
        <v>3</v>
      </c>
      <c r="J25" s="70">
        <f t="shared" si="1"/>
        <v>0.13636363636363635</v>
      </c>
      <c r="K25" s="72">
        <v>3</v>
      </c>
      <c r="L25" s="70">
        <f t="shared" si="2"/>
        <v>0.13636363636363635</v>
      </c>
      <c r="M25" s="69">
        <v>4</v>
      </c>
      <c r="N25" s="70">
        <f t="shared" si="3"/>
        <v>0.18181818181818182</v>
      </c>
    </row>
    <row r="26" spans="1:14" s="4" customFormat="1" x14ac:dyDescent="0.25">
      <c r="A26" s="26" t="s">
        <v>38</v>
      </c>
      <c r="B26" s="16">
        <v>50</v>
      </c>
      <c r="C26" s="16">
        <v>30</v>
      </c>
      <c r="D26" s="21">
        <f t="shared" si="4"/>
        <v>0.6</v>
      </c>
      <c r="E26" s="72">
        <v>19</v>
      </c>
      <c r="F26" s="70">
        <f t="shared" si="5"/>
        <v>0.38</v>
      </c>
      <c r="G26" s="72">
        <v>2</v>
      </c>
      <c r="H26" s="70">
        <f t="shared" si="0"/>
        <v>0.04</v>
      </c>
      <c r="I26" s="72">
        <v>4</v>
      </c>
      <c r="J26" s="70">
        <f t="shared" si="1"/>
        <v>0.08</v>
      </c>
      <c r="K26" s="72">
        <v>10</v>
      </c>
      <c r="L26" s="70">
        <f t="shared" si="2"/>
        <v>0.2</v>
      </c>
      <c r="M26" s="69">
        <v>15</v>
      </c>
      <c r="N26" s="70">
        <f t="shared" si="3"/>
        <v>0.3</v>
      </c>
    </row>
    <row r="27" spans="1:14" s="4" customFormat="1" x14ac:dyDescent="0.25">
      <c r="A27" s="26" t="s">
        <v>51</v>
      </c>
      <c r="B27" s="16">
        <v>22</v>
      </c>
      <c r="C27" s="16">
        <v>13</v>
      </c>
      <c r="D27" s="21">
        <f t="shared" si="4"/>
        <v>0.59090909090909094</v>
      </c>
      <c r="E27" s="72">
        <v>11</v>
      </c>
      <c r="F27" s="70">
        <f t="shared" si="5"/>
        <v>0.5</v>
      </c>
      <c r="G27" s="72">
        <v>1</v>
      </c>
      <c r="H27" s="70">
        <f t="shared" si="0"/>
        <v>4.5454545454545456E-2</v>
      </c>
      <c r="I27" s="72">
        <v>8</v>
      </c>
      <c r="J27" s="70">
        <f t="shared" si="1"/>
        <v>0.36363636363636365</v>
      </c>
      <c r="K27" s="72">
        <v>4</v>
      </c>
      <c r="L27" s="70">
        <f t="shared" si="2"/>
        <v>0.18181818181818182</v>
      </c>
      <c r="M27" s="69">
        <v>6</v>
      </c>
      <c r="N27" s="70">
        <f t="shared" si="3"/>
        <v>0.27272727272727271</v>
      </c>
    </row>
    <row r="28" spans="1:14" s="4" customFormat="1" x14ac:dyDescent="0.25">
      <c r="A28" s="26" t="s">
        <v>42</v>
      </c>
      <c r="B28" s="16">
        <v>210</v>
      </c>
      <c r="C28" s="16">
        <v>47</v>
      </c>
      <c r="D28" s="21">
        <f t="shared" si="4"/>
        <v>0.22380952380952382</v>
      </c>
      <c r="E28" s="72">
        <v>24</v>
      </c>
      <c r="F28" s="70">
        <f t="shared" si="5"/>
        <v>0.11428571428571428</v>
      </c>
      <c r="G28" s="72">
        <v>13</v>
      </c>
      <c r="H28" s="70">
        <f t="shared" si="0"/>
        <v>6.1904761904761907E-2</v>
      </c>
      <c r="I28" s="72">
        <v>13</v>
      </c>
      <c r="J28" s="70">
        <f t="shared" si="1"/>
        <v>6.1904761904761907E-2</v>
      </c>
      <c r="K28" s="72">
        <v>25</v>
      </c>
      <c r="L28" s="70">
        <f t="shared" si="2"/>
        <v>0.11904761904761904</v>
      </c>
      <c r="M28" s="69">
        <v>17</v>
      </c>
      <c r="N28" s="70">
        <f t="shared" si="3"/>
        <v>8.0952380952380956E-2</v>
      </c>
    </row>
    <row r="29" spans="1:14" s="4" customFormat="1" x14ac:dyDescent="0.25">
      <c r="A29" s="26" t="s">
        <v>54</v>
      </c>
      <c r="B29" s="16">
        <v>11</v>
      </c>
      <c r="C29" s="16">
        <v>11</v>
      </c>
      <c r="D29" s="21">
        <f t="shared" si="4"/>
        <v>1</v>
      </c>
      <c r="E29" s="72">
        <v>11</v>
      </c>
      <c r="F29" s="70">
        <f t="shared" si="5"/>
        <v>1</v>
      </c>
      <c r="G29" s="72">
        <v>0</v>
      </c>
      <c r="H29" s="70">
        <f t="shared" si="0"/>
        <v>0</v>
      </c>
      <c r="I29" s="72">
        <v>1</v>
      </c>
      <c r="J29" s="70">
        <f t="shared" si="1"/>
        <v>9.0909090909090912E-2</v>
      </c>
      <c r="K29" s="72">
        <v>1</v>
      </c>
      <c r="L29" s="70">
        <f t="shared" si="2"/>
        <v>9.0909090909090912E-2</v>
      </c>
      <c r="M29" s="69">
        <v>4</v>
      </c>
      <c r="N29" s="70">
        <f t="shared" si="3"/>
        <v>0.36363636363636365</v>
      </c>
    </row>
    <row r="30" spans="1:14" s="4" customFormat="1" x14ac:dyDescent="0.25">
      <c r="A30" s="8" t="s">
        <v>78</v>
      </c>
      <c r="B30" s="16">
        <v>8</v>
      </c>
      <c r="C30" s="16">
        <v>0</v>
      </c>
      <c r="D30" s="21">
        <f t="shared" si="4"/>
        <v>0</v>
      </c>
      <c r="E30" s="72">
        <v>0</v>
      </c>
      <c r="F30" s="70">
        <f t="shared" si="5"/>
        <v>0</v>
      </c>
      <c r="G30" s="69">
        <v>0</v>
      </c>
      <c r="H30" s="70">
        <f t="shared" si="0"/>
        <v>0</v>
      </c>
      <c r="I30" s="69">
        <v>0</v>
      </c>
      <c r="J30" s="70">
        <f t="shared" si="1"/>
        <v>0</v>
      </c>
      <c r="K30" s="69">
        <v>0</v>
      </c>
      <c r="L30" s="70">
        <f t="shared" si="2"/>
        <v>0</v>
      </c>
      <c r="M30" s="69">
        <v>0</v>
      </c>
      <c r="N30" s="70">
        <f t="shared" si="3"/>
        <v>0</v>
      </c>
    </row>
    <row r="31" spans="1:14" s="4" customFormat="1" x14ac:dyDescent="0.25">
      <c r="A31" s="31" t="s">
        <v>93</v>
      </c>
      <c r="B31" s="16">
        <v>3</v>
      </c>
      <c r="C31" s="16">
        <v>0</v>
      </c>
      <c r="D31" s="21">
        <f t="shared" si="4"/>
        <v>0</v>
      </c>
      <c r="E31" s="72">
        <v>0</v>
      </c>
      <c r="F31" s="70">
        <f t="shared" si="5"/>
        <v>0</v>
      </c>
      <c r="G31" s="69">
        <v>0</v>
      </c>
      <c r="H31" s="70">
        <f t="shared" si="0"/>
        <v>0</v>
      </c>
      <c r="I31" s="69">
        <v>0</v>
      </c>
      <c r="J31" s="70">
        <f t="shared" si="1"/>
        <v>0</v>
      </c>
      <c r="K31" s="69">
        <v>0</v>
      </c>
      <c r="L31" s="70">
        <f t="shared" si="2"/>
        <v>0</v>
      </c>
      <c r="M31" s="69">
        <v>0</v>
      </c>
      <c r="N31" s="70">
        <f t="shared" si="3"/>
        <v>0</v>
      </c>
    </row>
    <row r="32" spans="1:14" s="4" customFormat="1" x14ac:dyDescent="0.25">
      <c r="A32" s="26" t="s">
        <v>76</v>
      </c>
      <c r="B32" s="16">
        <v>9</v>
      </c>
      <c r="C32" s="16">
        <v>1</v>
      </c>
      <c r="D32" s="21">
        <f t="shared" si="4"/>
        <v>0.1111111111111111</v>
      </c>
      <c r="E32" s="72">
        <v>1</v>
      </c>
      <c r="F32" s="70">
        <f t="shared" si="5"/>
        <v>0.1111111111111111</v>
      </c>
      <c r="G32" s="72">
        <v>0</v>
      </c>
      <c r="H32" s="70">
        <f t="shared" si="0"/>
        <v>0</v>
      </c>
      <c r="I32" s="69">
        <v>0</v>
      </c>
      <c r="J32" s="70">
        <f t="shared" si="1"/>
        <v>0</v>
      </c>
      <c r="K32" s="69">
        <v>0</v>
      </c>
      <c r="L32" s="70">
        <f t="shared" si="2"/>
        <v>0</v>
      </c>
      <c r="M32" s="69">
        <v>0</v>
      </c>
      <c r="N32" s="70">
        <f t="shared" si="3"/>
        <v>0</v>
      </c>
    </row>
    <row r="33" spans="1:14" s="4" customFormat="1" x14ac:dyDescent="0.25">
      <c r="A33" s="26" t="s">
        <v>57</v>
      </c>
      <c r="B33" s="16">
        <v>33</v>
      </c>
      <c r="C33" s="16">
        <v>12</v>
      </c>
      <c r="D33" s="21">
        <f t="shared" si="4"/>
        <v>0.36363636363636365</v>
      </c>
      <c r="E33" s="72">
        <v>7</v>
      </c>
      <c r="F33" s="70">
        <f t="shared" si="5"/>
        <v>0.21212121212121213</v>
      </c>
      <c r="G33" s="72">
        <v>1</v>
      </c>
      <c r="H33" s="70">
        <f t="shared" si="0"/>
        <v>3.0303030303030304E-2</v>
      </c>
      <c r="I33" s="72">
        <v>4</v>
      </c>
      <c r="J33" s="70">
        <f t="shared" si="1"/>
        <v>0.12121212121212122</v>
      </c>
      <c r="K33" s="72">
        <v>5</v>
      </c>
      <c r="L33" s="70">
        <f t="shared" si="2"/>
        <v>0.15151515151515152</v>
      </c>
      <c r="M33" s="69">
        <v>5</v>
      </c>
      <c r="N33" s="70">
        <f t="shared" si="3"/>
        <v>0.15151515151515152</v>
      </c>
    </row>
    <row r="34" spans="1:14" s="4" customFormat="1" x14ac:dyDescent="0.25">
      <c r="A34" s="26" t="s">
        <v>75</v>
      </c>
      <c r="B34" s="16">
        <v>5</v>
      </c>
      <c r="C34" s="16">
        <v>1</v>
      </c>
      <c r="D34" s="21">
        <f t="shared" si="4"/>
        <v>0.2</v>
      </c>
      <c r="E34" s="72">
        <v>0</v>
      </c>
      <c r="F34" s="70">
        <f t="shared" si="5"/>
        <v>0</v>
      </c>
      <c r="G34" s="72">
        <v>0</v>
      </c>
      <c r="H34" s="70">
        <f t="shared" si="0"/>
        <v>0</v>
      </c>
      <c r="I34" s="72">
        <v>0</v>
      </c>
      <c r="J34" s="70">
        <f t="shared" si="1"/>
        <v>0</v>
      </c>
      <c r="K34" s="72">
        <v>1</v>
      </c>
      <c r="L34" s="70">
        <f t="shared" si="2"/>
        <v>0.2</v>
      </c>
      <c r="M34" s="69">
        <v>0</v>
      </c>
      <c r="N34" s="70">
        <f t="shared" si="3"/>
        <v>0</v>
      </c>
    </row>
    <row r="35" spans="1:14" s="4" customFormat="1" x14ac:dyDescent="0.25">
      <c r="A35" s="26" t="s">
        <v>21</v>
      </c>
      <c r="B35" s="16">
        <v>34</v>
      </c>
      <c r="C35" s="16">
        <v>16</v>
      </c>
      <c r="D35" s="21">
        <f t="shared" si="4"/>
        <v>0.47058823529411764</v>
      </c>
      <c r="E35" s="72">
        <v>10</v>
      </c>
      <c r="F35" s="70">
        <f t="shared" si="5"/>
        <v>0.29411764705882354</v>
      </c>
      <c r="G35" s="72">
        <v>2</v>
      </c>
      <c r="H35" s="70">
        <f t="shared" si="0"/>
        <v>5.8823529411764705E-2</v>
      </c>
      <c r="I35" s="72">
        <v>3</v>
      </c>
      <c r="J35" s="70">
        <f t="shared" si="1"/>
        <v>8.8235294117647065E-2</v>
      </c>
      <c r="K35" s="72">
        <v>5</v>
      </c>
      <c r="L35" s="70">
        <f t="shared" si="2"/>
        <v>0.14705882352941177</v>
      </c>
      <c r="M35" s="69">
        <v>5</v>
      </c>
      <c r="N35" s="70">
        <f t="shared" si="3"/>
        <v>0.14705882352941177</v>
      </c>
    </row>
    <row r="36" spans="1:14" s="4" customFormat="1" x14ac:dyDescent="0.25">
      <c r="A36" s="26" t="s">
        <v>50</v>
      </c>
      <c r="B36" s="16">
        <v>89</v>
      </c>
      <c r="C36" s="16">
        <v>30</v>
      </c>
      <c r="D36" s="21">
        <f t="shared" si="4"/>
        <v>0.33707865168539325</v>
      </c>
      <c r="E36" s="72">
        <v>4</v>
      </c>
      <c r="F36" s="70">
        <f t="shared" si="5"/>
        <v>4.49438202247191E-2</v>
      </c>
      <c r="G36" s="72">
        <v>12</v>
      </c>
      <c r="H36" s="70">
        <f t="shared" si="0"/>
        <v>0.1348314606741573</v>
      </c>
      <c r="I36" s="72">
        <v>0</v>
      </c>
      <c r="J36" s="70">
        <f t="shared" si="1"/>
        <v>0</v>
      </c>
      <c r="K36" s="72">
        <v>15</v>
      </c>
      <c r="L36" s="70">
        <f t="shared" si="2"/>
        <v>0.16853932584269662</v>
      </c>
      <c r="M36" s="69">
        <v>7</v>
      </c>
      <c r="N36" s="70">
        <f t="shared" si="3"/>
        <v>7.8651685393258425E-2</v>
      </c>
    </row>
    <row r="37" spans="1:14" s="4" customFormat="1" x14ac:dyDescent="0.25">
      <c r="A37" s="26" t="s">
        <v>31</v>
      </c>
      <c r="B37" s="16">
        <v>50</v>
      </c>
      <c r="C37" s="16">
        <v>27</v>
      </c>
      <c r="D37" s="21">
        <f t="shared" si="4"/>
        <v>0.54</v>
      </c>
      <c r="E37" s="72">
        <v>10</v>
      </c>
      <c r="F37" s="70">
        <f t="shared" si="5"/>
        <v>0.2</v>
      </c>
      <c r="G37" s="72">
        <v>11</v>
      </c>
      <c r="H37" s="70">
        <f t="shared" si="0"/>
        <v>0.22</v>
      </c>
      <c r="I37" s="72">
        <v>1</v>
      </c>
      <c r="J37" s="70">
        <f t="shared" si="1"/>
        <v>0.02</v>
      </c>
      <c r="K37" s="72">
        <v>20</v>
      </c>
      <c r="L37" s="70">
        <f t="shared" si="2"/>
        <v>0.4</v>
      </c>
      <c r="M37" s="69">
        <v>9</v>
      </c>
      <c r="N37" s="70">
        <f t="shared" si="3"/>
        <v>0.18</v>
      </c>
    </row>
    <row r="38" spans="1:14" s="4" customFormat="1" x14ac:dyDescent="0.25">
      <c r="A38" s="26" t="s">
        <v>12</v>
      </c>
      <c r="B38" s="16">
        <v>127</v>
      </c>
      <c r="C38" s="16">
        <v>50</v>
      </c>
      <c r="D38" s="21">
        <f t="shared" si="4"/>
        <v>0.39370078740157483</v>
      </c>
      <c r="E38" s="72">
        <v>33</v>
      </c>
      <c r="F38" s="70">
        <f t="shared" si="5"/>
        <v>0.25984251968503935</v>
      </c>
      <c r="G38" s="72">
        <v>5</v>
      </c>
      <c r="H38" s="70">
        <f t="shared" si="0"/>
        <v>3.937007874015748E-2</v>
      </c>
      <c r="I38" s="72">
        <v>16</v>
      </c>
      <c r="J38" s="70">
        <f t="shared" si="1"/>
        <v>0.12598425196850394</v>
      </c>
      <c r="K38" s="72">
        <v>17</v>
      </c>
      <c r="L38" s="70">
        <f t="shared" si="2"/>
        <v>0.13385826771653545</v>
      </c>
      <c r="M38" s="69">
        <v>19</v>
      </c>
      <c r="N38" s="70">
        <f t="shared" si="3"/>
        <v>0.14960629921259844</v>
      </c>
    </row>
    <row r="39" spans="1:14" s="4" customFormat="1" x14ac:dyDescent="0.25">
      <c r="A39" s="26" t="s">
        <v>56</v>
      </c>
      <c r="B39" s="16">
        <v>18</v>
      </c>
      <c r="C39" s="16">
        <v>15</v>
      </c>
      <c r="D39" s="21">
        <f t="shared" si="4"/>
        <v>0.83333333333333337</v>
      </c>
      <c r="E39" s="72">
        <v>14</v>
      </c>
      <c r="F39" s="70">
        <f t="shared" si="5"/>
        <v>0.77777777777777779</v>
      </c>
      <c r="G39" s="72">
        <v>1</v>
      </c>
      <c r="H39" s="70">
        <f t="shared" si="0"/>
        <v>5.5555555555555552E-2</v>
      </c>
      <c r="I39" s="72">
        <v>1</v>
      </c>
      <c r="J39" s="70">
        <f t="shared" si="1"/>
        <v>5.5555555555555552E-2</v>
      </c>
      <c r="K39" s="72">
        <v>3</v>
      </c>
      <c r="L39" s="70">
        <f t="shared" si="2"/>
        <v>0.16666666666666666</v>
      </c>
      <c r="M39" s="69">
        <v>4</v>
      </c>
      <c r="N39" s="70">
        <f t="shared" si="3"/>
        <v>0.22222222222222221</v>
      </c>
    </row>
    <row r="40" spans="1:14" s="4" customFormat="1" x14ac:dyDescent="0.25">
      <c r="A40" s="26" t="s">
        <v>18</v>
      </c>
      <c r="B40" s="16">
        <v>28</v>
      </c>
      <c r="C40" s="16">
        <v>16</v>
      </c>
      <c r="D40" s="21">
        <f t="shared" si="4"/>
        <v>0.5714285714285714</v>
      </c>
      <c r="E40" s="72">
        <v>13</v>
      </c>
      <c r="F40" s="70">
        <f t="shared" si="5"/>
        <v>0.4642857142857143</v>
      </c>
      <c r="G40" s="72">
        <v>0</v>
      </c>
      <c r="H40" s="70">
        <f t="shared" si="0"/>
        <v>0</v>
      </c>
      <c r="I40" s="72">
        <v>6</v>
      </c>
      <c r="J40" s="70">
        <f t="shared" si="1"/>
        <v>0.21428571428571427</v>
      </c>
      <c r="K40" s="72">
        <v>2</v>
      </c>
      <c r="L40" s="70">
        <f t="shared" si="2"/>
        <v>7.1428571428571425E-2</v>
      </c>
      <c r="M40" s="69">
        <v>7</v>
      </c>
      <c r="N40" s="70">
        <f t="shared" si="3"/>
        <v>0.25</v>
      </c>
    </row>
    <row r="41" spans="1:14" s="4" customFormat="1" x14ac:dyDescent="0.25">
      <c r="A41" s="26" t="s">
        <v>25</v>
      </c>
      <c r="B41" s="16">
        <v>94</v>
      </c>
      <c r="C41" s="16">
        <v>48</v>
      </c>
      <c r="D41" s="21">
        <f t="shared" si="4"/>
        <v>0.51063829787234039</v>
      </c>
      <c r="E41" s="72">
        <v>30</v>
      </c>
      <c r="F41" s="70">
        <f t="shared" si="5"/>
        <v>0.31914893617021278</v>
      </c>
      <c r="G41" s="72">
        <v>8</v>
      </c>
      <c r="H41" s="70">
        <f t="shared" si="0"/>
        <v>8.5106382978723402E-2</v>
      </c>
      <c r="I41" s="72">
        <v>22</v>
      </c>
      <c r="J41" s="70">
        <f t="shared" si="1"/>
        <v>0.23404255319148937</v>
      </c>
      <c r="K41" s="72">
        <v>23</v>
      </c>
      <c r="L41" s="70">
        <f t="shared" si="2"/>
        <v>0.24468085106382978</v>
      </c>
      <c r="M41" s="69">
        <v>16</v>
      </c>
      <c r="N41" s="70">
        <f t="shared" si="3"/>
        <v>0.1702127659574468</v>
      </c>
    </row>
    <row r="42" spans="1:14" s="4" customFormat="1" x14ac:dyDescent="0.25">
      <c r="A42" s="26" t="s">
        <v>71</v>
      </c>
      <c r="B42" s="16">
        <v>8</v>
      </c>
      <c r="C42" s="16">
        <v>1</v>
      </c>
      <c r="D42" s="21">
        <f t="shared" si="4"/>
        <v>0.125</v>
      </c>
      <c r="E42" s="72">
        <v>0</v>
      </c>
      <c r="F42" s="70">
        <f t="shared" si="5"/>
        <v>0</v>
      </c>
      <c r="G42" s="72">
        <v>1</v>
      </c>
      <c r="H42" s="70">
        <f t="shared" si="0"/>
        <v>0.125</v>
      </c>
      <c r="I42" s="72">
        <v>0</v>
      </c>
      <c r="J42" s="70">
        <f t="shared" si="1"/>
        <v>0</v>
      </c>
      <c r="K42" s="72">
        <v>1</v>
      </c>
      <c r="L42" s="70">
        <f t="shared" si="2"/>
        <v>0.125</v>
      </c>
      <c r="M42" s="69">
        <v>0</v>
      </c>
      <c r="N42" s="70">
        <f t="shared" si="3"/>
        <v>0</v>
      </c>
    </row>
    <row r="43" spans="1:14" s="4" customFormat="1" x14ac:dyDescent="0.25">
      <c r="A43" s="26" t="s">
        <v>13</v>
      </c>
      <c r="B43" s="16">
        <v>79</v>
      </c>
      <c r="C43" s="16">
        <v>24</v>
      </c>
      <c r="D43" s="21">
        <f t="shared" si="4"/>
        <v>0.30379746835443039</v>
      </c>
      <c r="E43" s="72">
        <v>9</v>
      </c>
      <c r="F43" s="70">
        <f t="shared" si="5"/>
        <v>0.11392405063291139</v>
      </c>
      <c r="G43" s="72">
        <v>5</v>
      </c>
      <c r="H43" s="70">
        <f t="shared" si="0"/>
        <v>6.3291139240506333E-2</v>
      </c>
      <c r="I43" s="72">
        <v>7</v>
      </c>
      <c r="J43" s="70">
        <f t="shared" si="1"/>
        <v>8.8607594936708861E-2</v>
      </c>
      <c r="K43" s="72">
        <v>16</v>
      </c>
      <c r="L43" s="70">
        <f t="shared" si="2"/>
        <v>0.20253164556962025</v>
      </c>
      <c r="M43" s="69">
        <v>9</v>
      </c>
      <c r="N43" s="70">
        <f t="shared" si="3"/>
        <v>0.11392405063291139</v>
      </c>
    </row>
    <row r="44" spans="1:14" s="4" customFormat="1" x14ac:dyDescent="0.25">
      <c r="A44" s="26" t="s">
        <v>29</v>
      </c>
      <c r="B44" s="16">
        <v>104</v>
      </c>
      <c r="C44" s="16">
        <v>49</v>
      </c>
      <c r="D44" s="21">
        <f t="shared" si="4"/>
        <v>0.47115384615384615</v>
      </c>
      <c r="E44" s="72">
        <v>18</v>
      </c>
      <c r="F44" s="70">
        <f t="shared" si="5"/>
        <v>0.17307692307692307</v>
      </c>
      <c r="G44" s="72">
        <v>17</v>
      </c>
      <c r="H44" s="70">
        <f t="shared" si="0"/>
        <v>0.16346153846153846</v>
      </c>
      <c r="I44" s="72">
        <v>1</v>
      </c>
      <c r="J44" s="70">
        <f t="shared" si="1"/>
        <v>9.6153846153846159E-3</v>
      </c>
      <c r="K44" s="72">
        <v>30</v>
      </c>
      <c r="L44" s="70">
        <f t="shared" si="2"/>
        <v>0.28846153846153844</v>
      </c>
      <c r="M44" s="69">
        <v>12</v>
      </c>
      <c r="N44" s="70">
        <f t="shared" si="3"/>
        <v>0.11538461538461539</v>
      </c>
    </row>
    <row r="45" spans="1:14" s="4" customFormat="1" x14ac:dyDescent="0.25">
      <c r="A45" s="26" t="s">
        <v>58</v>
      </c>
      <c r="B45" s="16">
        <v>35</v>
      </c>
      <c r="C45" s="16">
        <v>22</v>
      </c>
      <c r="D45" s="21">
        <f t="shared" si="4"/>
        <v>0.62857142857142856</v>
      </c>
      <c r="E45" s="72">
        <v>8</v>
      </c>
      <c r="F45" s="70">
        <f t="shared" si="5"/>
        <v>0.22857142857142856</v>
      </c>
      <c r="G45" s="72">
        <v>4</v>
      </c>
      <c r="H45" s="70">
        <f t="shared" si="0"/>
        <v>0.11428571428571428</v>
      </c>
      <c r="I45" s="72">
        <v>3</v>
      </c>
      <c r="J45" s="70">
        <f t="shared" si="1"/>
        <v>8.5714285714285715E-2</v>
      </c>
      <c r="K45" s="72">
        <v>11</v>
      </c>
      <c r="L45" s="70">
        <f t="shared" si="2"/>
        <v>0.31428571428571428</v>
      </c>
      <c r="M45" s="69">
        <v>7</v>
      </c>
      <c r="N45" s="70">
        <f t="shared" si="3"/>
        <v>0.2</v>
      </c>
    </row>
    <row r="46" spans="1:14" s="4" customFormat="1" x14ac:dyDescent="0.25">
      <c r="A46" s="26" t="s">
        <v>34</v>
      </c>
      <c r="B46" s="16">
        <v>99</v>
      </c>
      <c r="C46" s="16">
        <v>37</v>
      </c>
      <c r="D46" s="21">
        <f t="shared" si="4"/>
        <v>0.37373737373737376</v>
      </c>
      <c r="E46" s="72">
        <v>21</v>
      </c>
      <c r="F46" s="70">
        <f t="shared" si="5"/>
        <v>0.21212121212121213</v>
      </c>
      <c r="G46" s="72">
        <v>10</v>
      </c>
      <c r="H46" s="70">
        <f t="shared" si="0"/>
        <v>0.10101010101010101</v>
      </c>
      <c r="I46" s="72">
        <v>11</v>
      </c>
      <c r="J46" s="70">
        <f t="shared" si="1"/>
        <v>0.1111111111111111</v>
      </c>
      <c r="K46" s="72">
        <v>16</v>
      </c>
      <c r="L46" s="70">
        <f t="shared" si="2"/>
        <v>0.16161616161616163</v>
      </c>
      <c r="M46" s="69">
        <v>14</v>
      </c>
      <c r="N46" s="70">
        <f t="shared" si="3"/>
        <v>0.14141414141414141</v>
      </c>
    </row>
    <row r="47" spans="1:14" s="4" customFormat="1" x14ac:dyDescent="0.25">
      <c r="A47" s="26" t="s">
        <v>62</v>
      </c>
      <c r="B47" s="16">
        <v>44</v>
      </c>
      <c r="C47" s="16">
        <v>8</v>
      </c>
      <c r="D47" s="21">
        <f t="shared" si="4"/>
        <v>0.18181818181818182</v>
      </c>
      <c r="E47" s="72">
        <v>5</v>
      </c>
      <c r="F47" s="70">
        <f t="shared" si="5"/>
        <v>0.11363636363636363</v>
      </c>
      <c r="G47" s="72">
        <v>1</v>
      </c>
      <c r="H47" s="70">
        <f t="shared" si="0"/>
        <v>2.2727272727272728E-2</v>
      </c>
      <c r="I47" s="72">
        <v>3</v>
      </c>
      <c r="J47" s="70">
        <f t="shared" si="1"/>
        <v>6.8181818181818177E-2</v>
      </c>
      <c r="K47" s="72">
        <v>3</v>
      </c>
      <c r="L47" s="70">
        <f t="shared" si="2"/>
        <v>6.8181818181818177E-2</v>
      </c>
      <c r="M47" s="69">
        <v>3</v>
      </c>
      <c r="N47" s="70">
        <f t="shared" si="3"/>
        <v>6.8181818181818177E-2</v>
      </c>
    </row>
    <row r="48" spans="1:14" s="4" customFormat="1" x14ac:dyDescent="0.25">
      <c r="A48" s="26" t="s">
        <v>39</v>
      </c>
      <c r="B48" s="16">
        <v>63</v>
      </c>
      <c r="C48" s="16">
        <v>47</v>
      </c>
      <c r="D48" s="21">
        <f t="shared" si="4"/>
        <v>0.74603174603174605</v>
      </c>
      <c r="E48" s="72">
        <v>31</v>
      </c>
      <c r="F48" s="70">
        <f t="shared" si="5"/>
        <v>0.49206349206349204</v>
      </c>
      <c r="G48" s="72">
        <v>7</v>
      </c>
      <c r="H48" s="70">
        <f t="shared" si="0"/>
        <v>0.1111111111111111</v>
      </c>
      <c r="I48" s="72">
        <v>5</v>
      </c>
      <c r="J48" s="70">
        <f t="shared" si="1"/>
        <v>7.9365079365079361E-2</v>
      </c>
      <c r="K48" s="72">
        <v>14</v>
      </c>
      <c r="L48" s="70">
        <f t="shared" si="2"/>
        <v>0.22222222222222221</v>
      </c>
      <c r="M48" s="69">
        <v>15</v>
      </c>
      <c r="N48" s="70">
        <f t="shared" si="3"/>
        <v>0.23809523809523808</v>
      </c>
    </row>
    <row r="49" spans="1:14" s="4" customFormat="1" x14ac:dyDescent="0.25">
      <c r="A49" s="26" t="s">
        <v>10</v>
      </c>
      <c r="B49" s="16">
        <v>99</v>
      </c>
      <c r="C49" s="16">
        <v>39</v>
      </c>
      <c r="D49" s="21">
        <f t="shared" si="4"/>
        <v>0.39393939393939392</v>
      </c>
      <c r="E49" s="72">
        <v>10</v>
      </c>
      <c r="F49" s="70">
        <f t="shared" si="5"/>
        <v>0.10101010101010101</v>
      </c>
      <c r="G49" s="72">
        <v>12</v>
      </c>
      <c r="H49" s="70">
        <f t="shared" si="0"/>
        <v>0.12121212121212122</v>
      </c>
      <c r="I49" s="72">
        <v>8</v>
      </c>
      <c r="J49" s="70">
        <f t="shared" si="1"/>
        <v>8.0808080808080815E-2</v>
      </c>
      <c r="K49" s="72">
        <v>23</v>
      </c>
      <c r="L49" s="70">
        <f t="shared" si="2"/>
        <v>0.23232323232323232</v>
      </c>
      <c r="M49" s="69">
        <v>15</v>
      </c>
      <c r="N49" s="70">
        <f t="shared" si="3"/>
        <v>0.15151515151515152</v>
      </c>
    </row>
    <row r="50" spans="1:14" s="4" customFormat="1" x14ac:dyDescent="0.25">
      <c r="A50" s="26" t="s">
        <v>81</v>
      </c>
      <c r="B50" s="16">
        <v>303</v>
      </c>
      <c r="C50" s="16">
        <v>70</v>
      </c>
      <c r="D50" s="21">
        <f t="shared" si="4"/>
        <v>0.23102310231023102</v>
      </c>
      <c r="E50" s="72">
        <v>10</v>
      </c>
      <c r="F50" s="70">
        <f t="shared" si="5"/>
        <v>3.3003300330033E-2</v>
      </c>
      <c r="G50" s="72">
        <v>37</v>
      </c>
      <c r="H50" s="70">
        <f t="shared" si="0"/>
        <v>0.12211221122112212</v>
      </c>
      <c r="I50" s="72">
        <v>4</v>
      </c>
      <c r="J50" s="70">
        <f t="shared" si="1"/>
        <v>1.3201320132013201E-2</v>
      </c>
      <c r="K50" s="72">
        <v>43</v>
      </c>
      <c r="L50" s="70">
        <f t="shared" si="2"/>
        <v>0.14191419141914191</v>
      </c>
      <c r="M50" s="69">
        <v>22</v>
      </c>
      <c r="N50" s="70">
        <f t="shared" si="3"/>
        <v>7.2607260726072612E-2</v>
      </c>
    </row>
    <row r="51" spans="1:14" s="4" customFormat="1" x14ac:dyDescent="0.25">
      <c r="A51" s="26" t="s">
        <v>82</v>
      </c>
      <c r="B51" s="16">
        <v>24</v>
      </c>
      <c r="C51" s="16">
        <v>11</v>
      </c>
      <c r="D51" s="21">
        <f t="shared" si="4"/>
        <v>0.45833333333333331</v>
      </c>
      <c r="E51" s="72">
        <v>11</v>
      </c>
      <c r="F51" s="70">
        <f t="shared" si="5"/>
        <v>0.45833333333333331</v>
      </c>
      <c r="G51" s="72">
        <v>0</v>
      </c>
      <c r="H51" s="70">
        <f t="shared" si="0"/>
        <v>0</v>
      </c>
      <c r="I51" s="72">
        <v>5</v>
      </c>
      <c r="J51" s="70">
        <f t="shared" si="1"/>
        <v>0.20833333333333334</v>
      </c>
      <c r="K51" s="72">
        <v>0</v>
      </c>
      <c r="L51" s="70">
        <f t="shared" si="2"/>
        <v>0</v>
      </c>
      <c r="M51" s="69">
        <v>5</v>
      </c>
      <c r="N51" s="70">
        <f t="shared" si="3"/>
        <v>0.20833333333333334</v>
      </c>
    </row>
    <row r="52" spans="1:14" s="4" customFormat="1" x14ac:dyDescent="0.25">
      <c r="A52" s="26" t="s">
        <v>63</v>
      </c>
      <c r="B52" s="16">
        <v>72</v>
      </c>
      <c r="C52" s="16">
        <v>16</v>
      </c>
      <c r="D52" s="21">
        <f t="shared" si="4"/>
        <v>0.22222222222222221</v>
      </c>
      <c r="E52" s="72">
        <v>2</v>
      </c>
      <c r="F52" s="70">
        <f t="shared" si="5"/>
        <v>2.7777777777777776E-2</v>
      </c>
      <c r="G52" s="72">
        <v>5</v>
      </c>
      <c r="H52" s="70">
        <f t="shared" si="0"/>
        <v>6.9444444444444448E-2</v>
      </c>
      <c r="I52" s="72">
        <v>2</v>
      </c>
      <c r="J52" s="70">
        <f t="shared" si="1"/>
        <v>2.7777777777777776E-2</v>
      </c>
      <c r="K52" s="72">
        <v>11</v>
      </c>
      <c r="L52" s="70">
        <f t="shared" si="2"/>
        <v>0.15277777777777779</v>
      </c>
      <c r="M52" s="69">
        <v>2</v>
      </c>
      <c r="N52" s="70">
        <f t="shared" si="3"/>
        <v>2.7777777777777776E-2</v>
      </c>
    </row>
    <row r="53" spans="1:14" s="4" customFormat="1" x14ac:dyDescent="0.25">
      <c r="A53" s="26" t="s">
        <v>41</v>
      </c>
      <c r="B53" s="16">
        <v>31</v>
      </c>
      <c r="C53" s="16">
        <v>16</v>
      </c>
      <c r="D53" s="21">
        <f t="shared" si="4"/>
        <v>0.5161290322580645</v>
      </c>
      <c r="E53" s="72">
        <v>10</v>
      </c>
      <c r="F53" s="70">
        <f t="shared" si="5"/>
        <v>0.32258064516129031</v>
      </c>
      <c r="G53" s="72">
        <v>1</v>
      </c>
      <c r="H53" s="70">
        <f t="shared" si="0"/>
        <v>3.2258064516129031E-2</v>
      </c>
      <c r="I53" s="72">
        <v>6</v>
      </c>
      <c r="J53" s="70">
        <f t="shared" si="1"/>
        <v>0.19354838709677419</v>
      </c>
      <c r="K53" s="72">
        <v>7</v>
      </c>
      <c r="L53" s="70">
        <f t="shared" si="2"/>
        <v>0.22580645161290322</v>
      </c>
      <c r="M53" s="69">
        <v>6</v>
      </c>
      <c r="N53" s="70">
        <f t="shared" si="3"/>
        <v>0.19354838709677419</v>
      </c>
    </row>
    <row r="54" spans="1:14" s="4" customFormat="1" x14ac:dyDescent="0.25">
      <c r="A54" s="26" t="s">
        <v>52</v>
      </c>
      <c r="B54" s="16">
        <v>136</v>
      </c>
      <c r="C54" s="16">
        <v>43</v>
      </c>
      <c r="D54" s="21">
        <f t="shared" si="4"/>
        <v>0.31617647058823528</v>
      </c>
      <c r="E54" s="72">
        <v>32</v>
      </c>
      <c r="F54" s="70">
        <f t="shared" si="5"/>
        <v>0.23529411764705882</v>
      </c>
      <c r="G54" s="72">
        <v>6</v>
      </c>
      <c r="H54" s="70">
        <f t="shared" si="0"/>
        <v>4.4117647058823532E-2</v>
      </c>
      <c r="I54" s="72">
        <v>5</v>
      </c>
      <c r="J54" s="70">
        <f t="shared" si="1"/>
        <v>3.6764705882352942E-2</v>
      </c>
      <c r="K54" s="72">
        <v>15</v>
      </c>
      <c r="L54" s="70">
        <f t="shared" si="2"/>
        <v>0.11029411764705882</v>
      </c>
      <c r="M54" s="69">
        <v>19</v>
      </c>
      <c r="N54" s="70">
        <f t="shared" si="3"/>
        <v>0.13970588235294118</v>
      </c>
    </row>
    <row r="55" spans="1:14" s="4" customFormat="1" x14ac:dyDescent="0.25">
      <c r="A55" s="33" t="s">
        <v>28</v>
      </c>
      <c r="B55" s="16">
        <v>189</v>
      </c>
      <c r="C55" s="16">
        <v>64</v>
      </c>
      <c r="D55" s="21">
        <f t="shared" si="4"/>
        <v>0.33862433862433861</v>
      </c>
      <c r="E55" s="72">
        <v>27</v>
      </c>
      <c r="F55" s="70">
        <f t="shared" si="5"/>
        <v>0.14285714285714285</v>
      </c>
      <c r="G55" s="72">
        <v>17</v>
      </c>
      <c r="H55" s="70">
        <f t="shared" si="0"/>
        <v>8.9947089947089942E-2</v>
      </c>
      <c r="I55" s="72">
        <v>10</v>
      </c>
      <c r="J55" s="70">
        <f t="shared" si="1"/>
        <v>5.2910052910052907E-2</v>
      </c>
      <c r="K55" s="72">
        <v>34</v>
      </c>
      <c r="L55" s="70">
        <f t="shared" si="2"/>
        <v>0.17989417989417988</v>
      </c>
      <c r="M55" s="69">
        <v>22</v>
      </c>
      <c r="N55" s="70">
        <f t="shared" si="3"/>
        <v>0.1164021164021164</v>
      </c>
    </row>
    <row r="56" spans="1:14" s="4" customFormat="1" x14ac:dyDescent="0.25">
      <c r="A56" s="26" t="s">
        <v>46</v>
      </c>
      <c r="B56" s="16">
        <v>9</v>
      </c>
      <c r="C56" s="16">
        <v>2</v>
      </c>
      <c r="D56" s="21">
        <f t="shared" si="4"/>
        <v>0.22222222222222221</v>
      </c>
      <c r="E56" s="72">
        <v>1</v>
      </c>
      <c r="F56" s="70">
        <f t="shared" si="5"/>
        <v>0.1111111111111111</v>
      </c>
      <c r="G56" s="72">
        <v>0</v>
      </c>
      <c r="H56" s="70">
        <f t="shared" si="0"/>
        <v>0</v>
      </c>
      <c r="I56" s="72">
        <v>0</v>
      </c>
      <c r="J56" s="70">
        <f t="shared" si="1"/>
        <v>0</v>
      </c>
      <c r="K56" s="72">
        <v>1</v>
      </c>
      <c r="L56" s="70">
        <f t="shared" si="2"/>
        <v>0.1111111111111111</v>
      </c>
      <c r="M56" s="69">
        <v>1</v>
      </c>
      <c r="N56" s="70">
        <f t="shared" si="3"/>
        <v>0.1111111111111111</v>
      </c>
    </row>
    <row r="57" spans="1:14" s="4" customFormat="1" x14ac:dyDescent="0.25">
      <c r="A57" s="26" t="s">
        <v>37</v>
      </c>
      <c r="B57" s="16">
        <v>93</v>
      </c>
      <c r="C57" s="16">
        <v>23</v>
      </c>
      <c r="D57" s="21">
        <f t="shared" si="4"/>
        <v>0.24731182795698925</v>
      </c>
      <c r="E57" s="72">
        <v>10</v>
      </c>
      <c r="F57" s="70">
        <f t="shared" si="5"/>
        <v>0.10752688172043011</v>
      </c>
      <c r="G57" s="72">
        <v>9</v>
      </c>
      <c r="H57" s="70">
        <f t="shared" si="0"/>
        <v>9.6774193548387094E-2</v>
      </c>
      <c r="I57" s="72">
        <v>2</v>
      </c>
      <c r="J57" s="70">
        <f t="shared" si="1"/>
        <v>2.1505376344086023E-2</v>
      </c>
      <c r="K57" s="72">
        <v>16</v>
      </c>
      <c r="L57" s="70">
        <f t="shared" si="2"/>
        <v>0.17204301075268819</v>
      </c>
      <c r="M57" s="69">
        <v>6</v>
      </c>
      <c r="N57" s="70">
        <f t="shared" si="3"/>
        <v>6.4516129032258063E-2</v>
      </c>
    </row>
    <row r="58" spans="1:14" s="4" customFormat="1" x14ac:dyDescent="0.25">
      <c r="A58" s="26" t="s">
        <v>48</v>
      </c>
      <c r="B58" s="16">
        <v>42</v>
      </c>
      <c r="C58" s="16">
        <v>8</v>
      </c>
      <c r="D58" s="21">
        <f t="shared" si="4"/>
        <v>0.19047619047619047</v>
      </c>
      <c r="E58" s="72">
        <v>3</v>
      </c>
      <c r="F58" s="70">
        <f t="shared" si="5"/>
        <v>7.1428571428571425E-2</v>
      </c>
      <c r="G58" s="72">
        <v>1</v>
      </c>
      <c r="H58" s="70">
        <f t="shared" si="0"/>
        <v>2.3809523809523808E-2</v>
      </c>
      <c r="I58" s="72">
        <v>2</v>
      </c>
      <c r="J58" s="70">
        <f t="shared" si="1"/>
        <v>4.7619047619047616E-2</v>
      </c>
      <c r="K58" s="72">
        <v>1</v>
      </c>
      <c r="L58" s="70">
        <f t="shared" si="2"/>
        <v>2.3809523809523808E-2</v>
      </c>
      <c r="M58" s="69">
        <v>4</v>
      </c>
      <c r="N58" s="70">
        <f t="shared" si="3"/>
        <v>9.5238095238095233E-2</v>
      </c>
    </row>
    <row r="59" spans="1:14" s="4" customFormat="1" x14ac:dyDescent="0.25">
      <c r="A59" s="26" t="s">
        <v>64</v>
      </c>
      <c r="B59" s="16">
        <v>39</v>
      </c>
      <c r="C59" s="16">
        <v>19</v>
      </c>
      <c r="D59" s="21">
        <f t="shared" si="4"/>
        <v>0.48717948717948717</v>
      </c>
      <c r="E59" s="72">
        <v>7</v>
      </c>
      <c r="F59" s="70">
        <f t="shared" si="5"/>
        <v>0.17948717948717949</v>
      </c>
      <c r="G59" s="72">
        <v>6</v>
      </c>
      <c r="H59" s="70">
        <f t="shared" si="0"/>
        <v>0.15384615384615385</v>
      </c>
      <c r="I59" s="72">
        <v>7</v>
      </c>
      <c r="J59" s="70">
        <f t="shared" si="1"/>
        <v>0.17948717948717949</v>
      </c>
      <c r="K59" s="72">
        <v>11</v>
      </c>
      <c r="L59" s="70">
        <f t="shared" si="2"/>
        <v>0.28205128205128205</v>
      </c>
      <c r="M59" s="69">
        <v>11</v>
      </c>
      <c r="N59" s="70">
        <f t="shared" si="3"/>
        <v>0.28205128205128205</v>
      </c>
    </row>
    <row r="60" spans="1:14" s="4" customFormat="1" x14ac:dyDescent="0.25">
      <c r="A60" s="26" t="s">
        <v>61</v>
      </c>
      <c r="B60" s="16">
        <v>33</v>
      </c>
      <c r="C60" s="16">
        <v>6</v>
      </c>
      <c r="D60" s="21">
        <f t="shared" si="4"/>
        <v>0.18181818181818182</v>
      </c>
      <c r="E60" s="72">
        <v>2</v>
      </c>
      <c r="F60" s="70">
        <f t="shared" si="5"/>
        <v>6.0606060606060608E-2</v>
      </c>
      <c r="G60" s="72">
        <v>1</v>
      </c>
      <c r="H60" s="70">
        <f t="shared" si="0"/>
        <v>3.0303030303030304E-2</v>
      </c>
      <c r="I60" s="72">
        <v>0</v>
      </c>
      <c r="J60" s="70">
        <f t="shared" si="1"/>
        <v>0</v>
      </c>
      <c r="K60" s="72">
        <v>1</v>
      </c>
      <c r="L60" s="70">
        <f t="shared" si="2"/>
        <v>3.0303030303030304E-2</v>
      </c>
      <c r="M60" s="69">
        <v>2</v>
      </c>
      <c r="N60" s="70">
        <f t="shared" si="3"/>
        <v>6.0606060606060608E-2</v>
      </c>
    </row>
    <row r="61" spans="1:14" s="4" customFormat="1" x14ac:dyDescent="0.25">
      <c r="A61" s="26" t="s">
        <v>69</v>
      </c>
      <c r="B61" s="16">
        <v>58</v>
      </c>
      <c r="C61" s="16">
        <v>10</v>
      </c>
      <c r="D61" s="21">
        <f t="shared" si="4"/>
        <v>0.17241379310344829</v>
      </c>
      <c r="E61" s="72">
        <v>4</v>
      </c>
      <c r="F61" s="70">
        <f t="shared" si="5"/>
        <v>6.8965517241379309E-2</v>
      </c>
      <c r="G61" s="72">
        <v>4</v>
      </c>
      <c r="H61" s="70">
        <f t="shared" si="0"/>
        <v>6.8965517241379309E-2</v>
      </c>
      <c r="I61" s="72">
        <v>1</v>
      </c>
      <c r="J61" s="70">
        <f t="shared" si="1"/>
        <v>1.7241379310344827E-2</v>
      </c>
      <c r="K61" s="72">
        <v>5</v>
      </c>
      <c r="L61" s="70">
        <f t="shared" si="2"/>
        <v>8.6206896551724144E-2</v>
      </c>
      <c r="M61" s="69">
        <v>1</v>
      </c>
      <c r="N61" s="70">
        <f t="shared" si="3"/>
        <v>1.7241379310344827E-2</v>
      </c>
    </row>
    <row r="62" spans="1:14" s="4" customFormat="1" x14ac:dyDescent="0.25">
      <c r="A62" s="26" t="s">
        <v>74</v>
      </c>
      <c r="B62" s="16">
        <v>3</v>
      </c>
      <c r="C62" s="16">
        <v>1</v>
      </c>
      <c r="D62" s="21">
        <f t="shared" si="4"/>
        <v>0.33333333333333331</v>
      </c>
      <c r="E62" s="72">
        <v>0</v>
      </c>
      <c r="F62" s="70">
        <f t="shared" si="5"/>
        <v>0</v>
      </c>
      <c r="G62" s="72">
        <v>0</v>
      </c>
      <c r="H62" s="70">
        <f t="shared" si="0"/>
        <v>0</v>
      </c>
      <c r="I62" s="72">
        <v>1</v>
      </c>
      <c r="J62" s="70">
        <f t="shared" si="1"/>
        <v>0.33333333333333331</v>
      </c>
      <c r="K62" s="72">
        <v>0</v>
      </c>
      <c r="L62" s="70">
        <f t="shared" si="2"/>
        <v>0</v>
      </c>
      <c r="M62" s="69">
        <v>1</v>
      </c>
      <c r="N62" s="70">
        <f t="shared" si="3"/>
        <v>0.33333333333333331</v>
      </c>
    </row>
    <row r="63" spans="1:14" s="4" customFormat="1" x14ac:dyDescent="0.25">
      <c r="A63" s="26" t="s">
        <v>60</v>
      </c>
      <c r="B63" s="16">
        <v>46</v>
      </c>
      <c r="C63" s="16">
        <v>11</v>
      </c>
      <c r="D63" s="21">
        <f t="shared" si="4"/>
        <v>0.2391304347826087</v>
      </c>
      <c r="E63" s="72">
        <v>5</v>
      </c>
      <c r="F63" s="70">
        <f t="shared" si="5"/>
        <v>0.10869565217391304</v>
      </c>
      <c r="G63" s="72">
        <v>2</v>
      </c>
      <c r="H63" s="70">
        <f t="shared" si="0"/>
        <v>4.3478260869565216E-2</v>
      </c>
      <c r="I63" s="72">
        <v>0</v>
      </c>
      <c r="J63" s="70">
        <f t="shared" si="1"/>
        <v>0</v>
      </c>
      <c r="K63" s="72">
        <v>4</v>
      </c>
      <c r="L63" s="70">
        <f t="shared" si="2"/>
        <v>8.6956521739130432E-2</v>
      </c>
      <c r="M63" s="69">
        <v>5</v>
      </c>
      <c r="N63" s="70">
        <f t="shared" si="3"/>
        <v>0.10869565217391304</v>
      </c>
    </row>
    <row r="64" spans="1:14" s="4" customFormat="1" x14ac:dyDescent="0.25">
      <c r="A64" s="26" t="s">
        <v>20</v>
      </c>
      <c r="B64" s="16">
        <v>121</v>
      </c>
      <c r="C64" s="16">
        <v>57</v>
      </c>
      <c r="D64" s="21">
        <f t="shared" si="4"/>
        <v>0.47107438016528924</v>
      </c>
      <c r="E64" s="72">
        <v>17</v>
      </c>
      <c r="F64" s="70">
        <f t="shared" si="5"/>
        <v>0.14049586776859505</v>
      </c>
      <c r="G64" s="72">
        <v>10</v>
      </c>
      <c r="H64" s="70">
        <f t="shared" si="0"/>
        <v>8.2644628099173556E-2</v>
      </c>
      <c r="I64" s="72">
        <v>14</v>
      </c>
      <c r="J64" s="70">
        <f t="shared" si="1"/>
        <v>0.11570247933884298</v>
      </c>
      <c r="K64" s="72">
        <v>33</v>
      </c>
      <c r="L64" s="70">
        <f t="shared" si="2"/>
        <v>0.27272727272727271</v>
      </c>
      <c r="M64" s="69">
        <v>18</v>
      </c>
      <c r="N64" s="70">
        <f t="shared" si="3"/>
        <v>0.1487603305785124</v>
      </c>
    </row>
    <row r="65" spans="1:14" s="4" customFormat="1" x14ac:dyDescent="0.25">
      <c r="A65" s="26" t="s">
        <v>15</v>
      </c>
      <c r="B65" s="16">
        <v>152</v>
      </c>
      <c r="C65" s="16">
        <v>49</v>
      </c>
      <c r="D65" s="21">
        <f t="shared" si="4"/>
        <v>0.32236842105263158</v>
      </c>
      <c r="E65" s="72">
        <v>28</v>
      </c>
      <c r="F65" s="70">
        <f t="shared" si="5"/>
        <v>0.18421052631578946</v>
      </c>
      <c r="G65" s="72">
        <v>6</v>
      </c>
      <c r="H65" s="70">
        <f t="shared" si="0"/>
        <v>3.9473684210526314E-2</v>
      </c>
      <c r="I65" s="72">
        <v>3</v>
      </c>
      <c r="J65" s="70">
        <f t="shared" si="1"/>
        <v>1.9736842105263157E-2</v>
      </c>
      <c r="K65" s="72">
        <v>16</v>
      </c>
      <c r="L65" s="70">
        <f t="shared" si="2"/>
        <v>0.10526315789473684</v>
      </c>
      <c r="M65" s="69">
        <v>22</v>
      </c>
      <c r="N65" s="70">
        <f t="shared" si="3"/>
        <v>0.14473684210526316</v>
      </c>
    </row>
    <row r="66" spans="1:14" s="4" customFormat="1" x14ac:dyDescent="0.25">
      <c r="A66" s="26" t="s">
        <v>99</v>
      </c>
      <c r="B66" s="16">
        <v>146</v>
      </c>
      <c r="C66" s="16">
        <v>40</v>
      </c>
      <c r="D66" s="21">
        <f t="shared" si="4"/>
        <v>0.27397260273972601</v>
      </c>
      <c r="E66" s="72">
        <v>12</v>
      </c>
      <c r="F66" s="70">
        <f t="shared" si="5"/>
        <v>8.2191780821917804E-2</v>
      </c>
      <c r="G66" s="72">
        <v>7</v>
      </c>
      <c r="H66" s="70">
        <f t="shared" si="0"/>
        <v>4.7945205479452052E-2</v>
      </c>
      <c r="I66" s="72">
        <v>8</v>
      </c>
      <c r="J66" s="70">
        <f t="shared" si="1"/>
        <v>5.4794520547945202E-2</v>
      </c>
      <c r="K66" s="72">
        <v>23</v>
      </c>
      <c r="L66" s="70">
        <f t="shared" si="2"/>
        <v>0.15753424657534246</v>
      </c>
      <c r="M66" s="69">
        <v>13</v>
      </c>
      <c r="N66" s="70">
        <f t="shared" si="3"/>
        <v>8.9041095890410954E-2</v>
      </c>
    </row>
    <row r="67" spans="1:14" s="4" customFormat="1" x14ac:dyDescent="0.25">
      <c r="A67" s="26" t="s">
        <v>100</v>
      </c>
      <c r="B67" s="16">
        <v>62</v>
      </c>
      <c r="C67" s="16">
        <v>17</v>
      </c>
      <c r="D67" s="21">
        <f t="shared" si="4"/>
        <v>0.27419354838709675</v>
      </c>
      <c r="E67" s="72">
        <v>13</v>
      </c>
      <c r="F67" s="70">
        <f t="shared" si="5"/>
        <v>0.20967741935483872</v>
      </c>
      <c r="G67" s="72">
        <v>0</v>
      </c>
      <c r="H67" s="70">
        <f t="shared" si="0"/>
        <v>0</v>
      </c>
      <c r="I67" s="72">
        <v>1</v>
      </c>
      <c r="J67" s="70">
        <f t="shared" si="1"/>
        <v>1.6129032258064516E-2</v>
      </c>
      <c r="K67" s="72">
        <v>4</v>
      </c>
      <c r="L67" s="70">
        <f t="shared" si="2"/>
        <v>6.4516129032258063E-2</v>
      </c>
      <c r="M67" s="69">
        <v>3</v>
      </c>
      <c r="N67" s="70">
        <f t="shared" si="3"/>
        <v>4.8387096774193547E-2</v>
      </c>
    </row>
    <row r="68" spans="1:14" s="4" customFormat="1" x14ac:dyDescent="0.25">
      <c r="A68" s="26" t="s">
        <v>72</v>
      </c>
      <c r="B68" s="16">
        <v>13</v>
      </c>
      <c r="C68" s="16">
        <v>7</v>
      </c>
      <c r="D68" s="21">
        <f t="shared" si="4"/>
        <v>0.53846153846153844</v>
      </c>
      <c r="E68" s="72">
        <v>5</v>
      </c>
      <c r="F68" s="70">
        <f t="shared" si="5"/>
        <v>0.38461538461538464</v>
      </c>
      <c r="G68" s="72">
        <v>1</v>
      </c>
      <c r="H68" s="70">
        <f t="shared" si="0"/>
        <v>7.6923076923076927E-2</v>
      </c>
      <c r="I68" s="72">
        <v>4</v>
      </c>
      <c r="J68" s="70">
        <f t="shared" si="1"/>
        <v>0.30769230769230771</v>
      </c>
      <c r="K68" s="72">
        <v>1</v>
      </c>
      <c r="L68" s="70">
        <f t="shared" si="2"/>
        <v>7.6923076923076927E-2</v>
      </c>
      <c r="M68" s="69">
        <v>2</v>
      </c>
      <c r="N68" s="70">
        <f t="shared" si="3"/>
        <v>0.15384615384615385</v>
      </c>
    </row>
    <row r="69" spans="1:14" s="4" customFormat="1" x14ac:dyDescent="0.25">
      <c r="A69" s="26" t="s">
        <v>59</v>
      </c>
      <c r="B69" s="16">
        <v>30</v>
      </c>
      <c r="C69" s="16">
        <v>12</v>
      </c>
      <c r="D69" s="21">
        <f t="shared" si="4"/>
        <v>0.4</v>
      </c>
      <c r="E69" s="72">
        <v>6</v>
      </c>
      <c r="F69" s="70">
        <f t="shared" si="5"/>
        <v>0.2</v>
      </c>
      <c r="G69" s="72">
        <v>5</v>
      </c>
      <c r="H69" s="70">
        <f t="shared" si="0"/>
        <v>0.16666666666666666</v>
      </c>
      <c r="I69" s="72">
        <v>1</v>
      </c>
      <c r="J69" s="70">
        <f t="shared" si="1"/>
        <v>3.3333333333333333E-2</v>
      </c>
      <c r="K69" s="72">
        <v>4</v>
      </c>
      <c r="L69" s="70">
        <f t="shared" si="2"/>
        <v>0.13333333333333333</v>
      </c>
      <c r="M69" s="69">
        <v>6</v>
      </c>
      <c r="N69" s="70">
        <f t="shared" si="3"/>
        <v>0.2</v>
      </c>
    </row>
    <row r="70" spans="1:14" s="4" customFormat="1" x14ac:dyDescent="0.25">
      <c r="A70" s="26" t="s">
        <v>30</v>
      </c>
      <c r="B70" s="16">
        <v>23</v>
      </c>
      <c r="C70" s="16">
        <v>7</v>
      </c>
      <c r="D70" s="21">
        <f t="shared" si="4"/>
        <v>0.30434782608695654</v>
      </c>
      <c r="E70" s="72">
        <v>3</v>
      </c>
      <c r="F70" s="70">
        <f t="shared" si="5"/>
        <v>0.13043478260869565</v>
      </c>
      <c r="G70" s="72">
        <v>2</v>
      </c>
      <c r="H70" s="70">
        <f t="shared" si="0"/>
        <v>8.6956521739130432E-2</v>
      </c>
      <c r="I70" s="72">
        <v>3</v>
      </c>
      <c r="J70" s="70">
        <f t="shared" si="1"/>
        <v>0.13043478260869565</v>
      </c>
      <c r="K70" s="72">
        <v>5</v>
      </c>
      <c r="L70" s="70">
        <f t="shared" si="2"/>
        <v>0.21739130434782608</v>
      </c>
      <c r="M70" s="69">
        <v>3</v>
      </c>
      <c r="N70" s="70">
        <f t="shared" si="3"/>
        <v>0.13043478260869565</v>
      </c>
    </row>
    <row r="71" spans="1:14" s="4" customFormat="1" x14ac:dyDescent="0.25">
      <c r="A71" s="26" t="s">
        <v>79</v>
      </c>
      <c r="B71" s="16">
        <v>155</v>
      </c>
      <c r="C71" s="16">
        <v>27</v>
      </c>
      <c r="D71" s="21">
        <f t="shared" si="4"/>
        <v>0.17419354838709677</v>
      </c>
      <c r="E71" s="72">
        <v>12</v>
      </c>
      <c r="F71" s="70">
        <f t="shared" si="5"/>
        <v>7.7419354838709681E-2</v>
      </c>
      <c r="G71" s="72">
        <v>6</v>
      </c>
      <c r="H71" s="70">
        <f t="shared" ref="H71:H81" si="6">G71/B71</f>
        <v>3.870967741935484E-2</v>
      </c>
      <c r="I71" s="72">
        <v>9</v>
      </c>
      <c r="J71" s="70">
        <f t="shared" ref="J71:J81" si="7">I71/B71</f>
        <v>5.8064516129032261E-2</v>
      </c>
      <c r="K71" s="72">
        <v>13</v>
      </c>
      <c r="L71" s="70">
        <f t="shared" ref="L71:L81" si="8">K71/B71</f>
        <v>8.387096774193549E-2</v>
      </c>
      <c r="M71" s="69">
        <v>7</v>
      </c>
      <c r="N71" s="70">
        <f t="shared" ref="N71:N81" si="9">M71/B71</f>
        <v>4.5161290322580643E-2</v>
      </c>
    </row>
    <row r="72" spans="1:14" s="4" customFormat="1" x14ac:dyDescent="0.25">
      <c r="A72" s="26" t="s">
        <v>80</v>
      </c>
      <c r="B72" s="16">
        <v>86</v>
      </c>
      <c r="C72" s="16">
        <v>23</v>
      </c>
      <c r="D72" s="21">
        <f t="shared" ref="D72:D81" si="10">C72/B72</f>
        <v>0.26744186046511625</v>
      </c>
      <c r="E72" s="72">
        <v>17</v>
      </c>
      <c r="F72" s="70">
        <f t="shared" ref="F72:F81" si="11">E72/B72</f>
        <v>0.19767441860465115</v>
      </c>
      <c r="G72" s="72">
        <v>1</v>
      </c>
      <c r="H72" s="70">
        <f t="shared" si="6"/>
        <v>1.1627906976744186E-2</v>
      </c>
      <c r="I72" s="72">
        <v>4</v>
      </c>
      <c r="J72" s="70">
        <f t="shared" si="7"/>
        <v>4.6511627906976744E-2</v>
      </c>
      <c r="K72" s="72">
        <v>5</v>
      </c>
      <c r="L72" s="70">
        <f t="shared" si="8"/>
        <v>5.8139534883720929E-2</v>
      </c>
      <c r="M72" s="69">
        <v>9</v>
      </c>
      <c r="N72" s="70">
        <f t="shared" si="9"/>
        <v>0.10465116279069768</v>
      </c>
    </row>
    <row r="73" spans="1:14" s="4" customFormat="1" x14ac:dyDescent="0.25">
      <c r="A73" s="26" t="s">
        <v>22</v>
      </c>
      <c r="B73" s="16">
        <v>30</v>
      </c>
      <c r="C73" s="16">
        <v>22</v>
      </c>
      <c r="D73" s="21">
        <f t="shared" si="10"/>
        <v>0.73333333333333328</v>
      </c>
      <c r="E73" s="72">
        <v>17</v>
      </c>
      <c r="F73" s="70">
        <f t="shared" si="11"/>
        <v>0.56666666666666665</v>
      </c>
      <c r="G73" s="72">
        <v>1</v>
      </c>
      <c r="H73" s="70">
        <f t="shared" si="6"/>
        <v>3.3333333333333333E-2</v>
      </c>
      <c r="I73" s="72">
        <v>0</v>
      </c>
      <c r="J73" s="70">
        <f t="shared" si="7"/>
        <v>0</v>
      </c>
      <c r="K73" s="72">
        <v>6</v>
      </c>
      <c r="L73" s="70">
        <f t="shared" si="8"/>
        <v>0.2</v>
      </c>
      <c r="M73" s="69">
        <v>5</v>
      </c>
      <c r="N73" s="70">
        <f t="shared" si="9"/>
        <v>0.16666666666666666</v>
      </c>
    </row>
    <row r="74" spans="1:14" s="4" customFormat="1" x14ac:dyDescent="0.25">
      <c r="A74" s="26" t="s">
        <v>77</v>
      </c>
      <c r="B74" s="16">
        <v>1</v>
      </c>
      <c r="C74" s="16">
        <v>1</v>
      </c>
      <c r="D74" s="21">
        <f t="shared" si="10"/>
        <v>1</v>
      </c>
      <c r="E74" s="72">
        <v>0</v>
      </c>
      <c r="F74" s="70">
        <f t="shared" si="11"/>
        <v>0</v>
      </c>
      <c r="G74" s="72">
        <v>1</v>
      </c>
      <c r="H74" s="70">
        <f t="shared" si="6"/>
        <v>1</v>
      </c>
      <c r="I74" s="72">
        <v>0</v>
      </c>
      <c r="J74" s="70">
        <f t="shared" si="7"/>
        <v>0</v>
      </c>
      <c r="K74" s="72">
        <v>1</v>
      </c>
      <c r="L74" s="70">
        <f t="shared" si="8"/>
        <v>1</v>
      </c>
      <c r="M74" s="69">
        <v>1</v>
      </c>
      <c r="N74" s="70">
        <f t="shared" si="9"/>
        <v>1</v>
      </c>
    </row>
    <row r="75" spans="1:14" s="4" customFormat="1" x14ac:dyDescent="0.25">
      <c r="A75" s="26" t="s">
        <v>23</v>
      </c>
      <c r="B75" s="16">
        <v>183</v>
      </c>
      <c r="C75" s="16">
        <v>56</v>
      </c>
      <c r="D75" s="21">
        <f t="shared" si="10"/>
        <v>0.30601092896174864</v>
      </c>
      <c r="E75" s="72">
        <v>32</v>
      </c>
      <c r="F75" s="70">
        <f t="shared" si="11"/>
        <v>0.17486338797814208</v>
      </c>
      <c r="G75" s="72">
        <v>13</v>
      </c>
      <c r="H75" s="70">
        <f t="shared" si="6"/>
        <v>7.1038251366120214E-2</v>
      </c>
      <c r="I75" s="72">
        <v>4</v>
      </c>
      <c r="J75" s="70">
        <f t="shared" si="7"/>
        <v>2.185792349726776E-2</v>
      </c>
      <c r="K75" s="72">
        <v>26</v>
      </c>
      <c r="L75" s="70">
        <f t="shared" si="8"/>
        <v>0.14207650273224043</v>
      </c>
      <c r="M75" s="69">
        <v>16</v>
      </c>
      <c r="N75" s="70">
        <f t="shared" si="9"/>
        <v>8.7431693989071038E-2</v>
      </c>
    </row>
    <row r="76" spans="1:14" s="4" customFormat="1" x14ac:dyDescent="0.25">
      <c r="A76" s="26" t="s">
        <v>53</v>
      </c>
      <c r="B76" s="16">
        <v>30</v>
      </c>
      <c r="C76" s="16">
        <v>4</v>
      </c>
      <c r="D76" s="21">
        <f t="shared" si="10"/>
        <v>0.13333333333333333</v>
      </c>
      <c r="E76" s="72">
        <v>2</v>
      </c>
      <c r="F76" s="70">
        <f t="shared" si="11"/>
        <v>6.6666666666666666E-2</v>
      </c>
      <c r="G76" s="72">
        <v>0</v>
      </c>
      <c r="H76" s="70">
        <f t="shared" si="6"/>
        <v>0</v>
      </c>
      <c r="I76" s="72">
        <v>2</v>
      </c>
      <c r="J76" s="70">
        <f t="shared" si="7"/>
        <v>6.6666666666666666E-2</v>
      </c>
      <c r="K76" s="72">
        <v>0</v>
      </c>
      <c r="L76" s="70">
        <f t="shared" si="8"/>
        <v>0</v>
      </c>
      <c r="M76" s="69">
        <v>2</v>
      </c>
      <c r="N76" s="70">
        <f t="shared" si="9"/>
        <v>6.6666666666666666E-2</v>
      </c>
    </row>
    <row r="77" spans="1:14" s="4" customFormat="1" x14ac:dyDescent="0.25">
      <c r="A77" s="26" t="s">
        <v>24</v>
      </c>
      <c r="B77" s="16">
        <v>39</v>
      </c>
      <c r="C77" s="16">
        <v>10</v>
      </c>
      <c r="D77" s="21">
        <f t="shared" si="10"/>
        <v>0.25641025641025639</v>
      </c>
      <c r="E77" s="72">
        <v>5</v>
      </c>
      <c r="F77" s="70">
        <f t="shared" si="11"/>
        <v>0.12820512820512819</v>
      </c>
      <c r="G77" s="72">
        <v>2</v>
      </c>
      <c r="H77" s="70">
        <f t="shared" si="6"/>
        <v>5.128205128205128E-2</v>
      </c>
      <c r="I77" s="72">
        <v>4</v>
      </c>
      <c r="J77" s="70">
        <f t="shared" si="7"/>
        <v>0.10256410256410256</v>
      </c>
      <c r="K77" s="72">
        <v>3</v>
      </c>
      <c r="L77" s="70">
        <f t="shared" si="8"/>
        <v>7.6923076923076927E-2</v>
      </c>
      <c r="M77" s="71">
        <v>3</v>
      </c>
      <c r="N77" s="70">
        <f t="shared" si="9"/>
        <v>7.6923076923076927E-2</v>
      </c>
    </row>
    <row r="78" spans="1:14" s="4" customFormat="1" x14ac:dyDescent="0.25">
      <c r="A78" s="26" t="s">
        <v>17</v>
      </c>
      <c r="B78" s="16">
        <v>33</v>
      </c>
      <c r="C78" s="16">
        <v>14</v>
      </c>
      <c r="D78" s="21">
        <f t="shared" si="10"/>
        <v>0.42424242424242425</v>
      </c>
      <c r="E78" s="72">
        <v>7</v>
      </c>
      <c r="F78" s="70">
        <f t="shared" si="11"/>
        <v>0.21212121212121213</v>
      </c>
      <c r="G78" s="72">
        <v>2</v>
      </c>
      <c r="H78" s="70">
        <f t="shared" si="6"/>
        <v>6.0606060606060608E-2</v>
      </c>
      <c r="I78" s="72">
        <v>2</v>
      </c>
      <c r="J78" s="70">
        <f t="shared" si="7"/>
        <v>6.0606060606060608E-2</v>
      </c>
      <c r="K78" s="18">
        <v>9</v>
      </c>
      <c r="L78" s="70">
        <f t="shared" si="8"/>
        <v>0.27272727272727271</v>
      </c>
      <c r="M78" s="18">
        <v>5</v>
      </c>
      <c r="N78" s="70">
        <f t="shared" si="9"/>
        <v>0.15151515151515152</v>
      </c>
    </row>
    <row r="79" spans="1:14" s="4" customFormat="1" x14ac:dyDescent="0.25">
      <c r="A79" s="26" t="s">
        <v>26</v>
      </c>
      <c r="B79" s="16">
        <v>70</v>
      </c>
      <c r="C79" s="16">
        <v>43</v>
      </c>
      <c r="D79" s="21">
        <f t="shared" si="10"/>
        <v>0.61428571428571432</v>
      </c>
      <c r="E79" s="72">
        <v>30</v>
      </c>
      <c r="F79" s="70">
        <f t="shared" si="11"/>
        <v>0.42857142857142855</v>
      </c>
      <c r="G79" s="72">
        <v>2</v>
      </c>
      <c r="H79" s="70">
        <f t="shared" si="6"/>
        <v>2.8571428571428571E-2</v>
      </c>
      <c r="I79" s="18">
        <v>22</v>
      </c>
      <c r="J79" s="70">
        <f t="shared" si="7"/>
        <v>0.31428571428571428</v>
      </c>
      <c r="K79" s="18">
        <v>14</v>
      </c>
      <c r="L79" s="70">
        <f t="shared" si="8"/>
        <v>0.2</v>
      </c>
      <c r="M79" s="18">
        <v>16</v>
      </c>
      <c r="N79" s="70">
        <f t="shared" si="9"/>
        <v>0.22857142857142856</v>
      </c>
    </row>
    <row r="80" spans="1:14" s="4" customFormat="1" x14ac:dyDescent="0.25">
      <c r="A80" s="26" t="s">
        <v>14</v>
      </c>
      <c r="B80" s="63">
        <v>105</v>
      </c>
      <c r="C80" s="16">
        <v>40</v>
      </c>
      <c r="D80" s="21">
        <f t="shared" si="10"/>
        <v>0.38095238095238093</v>
      </c>
      <c r="E80" s="72">
        <v>18</v>
      </c>
      <c r="F80" s="70">
        <f t="shared" si="11"/>
        <v>0.17142857142857143</v>
      </c>
      <c r="G80" s="18">
        <v>8</v>
      </c>
      <c r="H80" s="70">
        <f t="shared" si="6"/>
        <v>7.6190476190476197E-2</v>
      </c>
      <c r="I80" s="18">
        <v>17</v>
      </c>
      <c r="J80" s="70">
        <f t="shared" si="7"/>
        <v>0.16190476190476191</v>
      </c>
      <c r="K80" s="18">
        <v>19</v>
      </c>
      <c r="L80" s="70">
        <f t="shared" si="8"/>
        <v>0.18095238095238095</v>
      </c>
      <c r="M80" s="18">
        <v>19</v>
      </c>
      <c r="N80" s="70">
        <f t="shared" si="9"/>
        <v>0.18095238095238095</v>
      </c>
    </row>
    <row r="81" spans="1:14" s="1" customFormat="1" x14ac:dyDescent="0.25">
      <c r="A81" s="37" t="s">
        <v>90</v>
      </c>
      <c r="B81" s="37">
        <f>SUM(B4:B80)</f>
        <v>4628</v>
      </c>
      <c r="C81" s="64">
        <f>SUM(C4:C80)</f>
        <v>1640</v>
      </c>
      <c r="D81" s="65">
        <f t="shared" si="10"/>
        <v>0.35436473638720828</v>
      </c>
      <c r="E81" s="37">
        <f>SUM(E4:E80)</f>
        <v>845</v>
      </c>
      <c r="F81" s="70">
        <f t="shared" si="11"/>
        <v>0.18258426966292135</v>
      </c>
      <c r="G81" s="73">
        <f>SUM(G4:G80)</f>
        <v>321</v>
      </c>
      <c r="H81" s="70">
        <f t="shared" si="6"/>
        <v>6.9360414866032838E-2</v>
      </c>
      <c r="I81" s="73">
        <f>SUM(I4:I80)</f>
        <v>370</v>
      </c>
      <c r="J81" s="70">
        <f t="shared" si="7"/>
        <v>7.9948141745894555E-2</v>
      </c>
      <c r="K81" s="73">
        <f>SUM(K4:K80)</f>
        <v>716</v>
      </c>
      <c r="L81" s="70">
        <f t="shared" si="8"/>
        <v>0.15471045808124459</v>
      </c>
      <c r="M81" s="73">
        <f>SUM(M4:M80)</f>
        <v>575</v>
      </c>
      <c r="N81" s="70">
        <f t="shared" si="9"/>
        <v>0.1242437337942956</v>
      </c>
    </row>
    <row r="82" spans="1:14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x14ac:dyDescent="0.25">
      <c r="A83" s="2" t="s">
        <v>94</v>
      </c>
      <c r="B83" s="2"/>
      <c r="C83" s="2"/>
      <c r="D83" s="2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x14ac:dyDescent="0.25">
      <c r="A84" s="68" t="s">
        <v>113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</sheetData>
  <mergeCells count="7">
    <mergeCell ref="A1:N1"/>
    <mergeCell ref="A2:N2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verticalDpi="0" r:id="rId1"/>
  <ignoredErrors>
    <ignoredError sqref="D81 F81 H81 J81 L8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63" workbookViewId="0">
      <selection activeCell="E81" sqref="E81"/>
    </sheetView>
  </sheetViews>
  <sheetFormatPr defaultRowHeight="15" x14ac:dyDescent="0.25"/>
  <cols>
    <col min="1" max="1" width="42.85546875" bestFit="1" customWidth="1"/>
    <col min="2" max="4" width="15.7109375" customWidth="1"/>
  </cols>
  <sheetData>
    <row r="1" spans="1:15" ht="15.75" x14ac:dyDescent="0.25">
      <c r="A1" s="77" t="s">
        <v>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x14ac:dyDescent="0.25">
      <c r="A2" s="79" t="s">
        <v>103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ht="90" customHeight="1" x14ac:dyDescent="0.25">
      <c r="A3" s="57"/>
      <c r="B3" s="58" t="s">
        <v>83</v>
      </c>
      <c r="C3" s="58" t="s">
        <v>84</v>
      </c>
      <c r="D3" s="58" t="s">
        <v>85</v>
      </c>
      <c r="E3" s="87" t="s">
        <v>5</v>
      </c>
      <c r="F3" s="87"/>
      <c r="G3" s="88" t="s">
        <v>2</v>
      </c>
      <c r="H3" s="89"/>
      <c r="I3" s="88" t="s">
        <v>7</v>
      </c>
      <c r="J3" s="89"/>
      <c r="K3" s="87" t="s">
        <v>9</v>
      </c>
      <c r="L3" s="87"/>
      <c r="M3" s="87" t="s">
        <v>4</v>
      </c>
      <c r="N3" s="87"/>
      <c r="O3" s="5"/>
    </row>
    <row r="4" spans="1:15" x14ac:dyDescent="0.25">
      <c r="A4" s="19" t="s">
        <v>73</v>
      </c>
      <c r="B4" s="16">
        <v>8</v>
      </c>
      <c r="C4" s="16">
        <v>3</v>
      </c>
      <c r="D4" s="21">
        <f>C4/B4</f>
        <v>0.375</v>
      </c>
      <c r="E4" s="59">
        <v>3</v>
      </c>
      <c r="F4" s="60">
        <f>E4/B4</f>
        <v>0.375</v>
      </c>
      <c r="G4" s="59">
        <v>0</v>
      </c>
      <c r="H4" s="60">
        <f>G4/B4</f>
        <v>0</v>
      </c>
      <c r="I4" s="59">
        <v>0</v>
      </c>
      <c r="J4" s="60">
        <f>I4/B4</f>
        <v>0</v>
      </c>
      <c r="K4" s="59">
        <v>0</v>
      </c>
      <c r="L4" s="60">
        <f>K4/B4</f>
        <v>0</v>
      </c>
      <c r="M4" s="59">
        <v>0</v>
      </c>
      <c r="N4" s="60">
        <f>M4/B4</f>
        <v>0</v>
      </c>
      <c r="O4" s="5"/>
    </row>
    <row r="5" spans="1:15" x14ac:dyDescent="0.25">
      <c r="A5" s="26" t="s">
        <v>49</v>
      </c>
      <c r="B5" s="16">
        <v>21</v>
      </c>
      <c r="C5" s="16">
        <v>6</v>
      </c>
      <c r="D5" s="21">
        <f>C5/B5</f>
        <v>0.2857142857142857</v>
      </c>
      <c r="E5" s="61">
        <v>5</v>
      </c>
      <c r="F5" s="60">
        <f>E5/B5</f>
        <v>0.23809523809523808</v>
      </c>
      <c r="G5" s="61">
        <v>0</v>
      </c>
      <c r="H5" s="60">
        <f>G5/B5</f>
        <v>0</v>
      </c>
      <c r="I5" s="61">
        <v>0</v>
      </c>
      <c r="J5" s="60">
        <f>I5/B5</f>
        <v>0</v>
      </c>
      <c r="K5" s="61">
        <v>1</v>
      </c>
      <c r="L5" s="60">
        <f>K5/B5</f>
        <v>4.7619047619047616E-2</v>
      </c>
      <c r="M5" s="59">
        <v>0</v>
      </c>
      <c r="N5" s="60">
        <f>M5/B5</f>
        <v>0</v>
      </c>
      <c r="O5" s="5"/>
    </row>
    <row r="6" spans="1:15" x14ac:dyDescent="0.25">
      <c r="A6" s="26" t="s">
        <v>67</v>
      </c>
      <c r="B6" s="16">
        <v>8</v>
      </c>
      <c r="C6" s="16">
        <v>2</v>
      </c>
      <c r="D6" s="21">
        <f>C6/B6</f>
        <v>0.25</v>
      </c>
      <c r="E6" s="61">
        <v>0</v>
      </c>
      <c r="F6" s="60">
        <f>E6/B6</f>
        <v>0</v>
      </c>
      <c r="G6" s="61">
        <v>0</v>
      </c>
      <c r="H6" s="60">
        <f>G6/B6</f>
        <v>0</v>
      </c>
      <c r="I6" s="61">
        <v>0</v>
      </c>
      <c r="J6" s="60">
        <f>I6/B6</f>
        <v>0</v>
      </c>
      <c r="K6" s="61">
        <v>0</v>
      </c>
      <c r="L6" s="60">
        <f>K6/B6</f>
        <v>0</v>
      </c>
      <c r="M6" s="59">
        <v>2</v>
      </c>
      <c r="N6" s="60">
        <f>M6/B6</f>
        <v>0.25</v>
      </c>
      <c r="O6" s="5"/>
    </row>
    <row r="7" spans="1:15" x14ac:dyDescent="0.25">
      <c r="A7" s="26" t="s">
        <v>68</v>
      </c>
      <c r="B7" s="16">
        <v>19</v>
      </c>
      <c r="C7" s="16">
        <v>3</v>
      </c>
      <c r="D7" s="21">
        <f>C7/B7</f>
        <v>0.15789473684210525</v>
      </c>
      <c r="E7" s="61">
        <v>0</v>
      </c>
      <c r="F7" s="60">
        <f t="shared" ref="F7:F70" si="0">E7/B7</f>
        <v>0</v>
      </c>
      <c r="G7" s="61">
        <v>0</v>
      </c>
      <c r="H7" s="60">
        <f t="shared" ref="H7:H70" si="1">G7/B7</f>
        <v>0</v>
      </c>
      <c r="I7" s="61">
        <v>1</v>
      </c>
      <c r="J7" s="60">
        <f t="shared" ref="J7:J70" si="2">I7/B7</f>
        <v>5.2631578947368418E-2</v>
      </c>
      <c r="K7" s="61">
        <v>1</v>
      </c>
      <c r="L7" s="60">
        <f t="shared" ref="L7:L70" si="3">K7/B7</f>
        <v>5.2631578947368418E-2</v>
      </c>
      <c r="M7" s="59">
        <v>1</v>
      </c>
      <c r="N7" s="60">
        <f t="shared" ref="N7:N70" si="4">M7/B7</f>
        <v>5.2631578947368418E-2</v>
      </c>
      <c r="O7" s="5"/>
    </row>
    <row r="8" spans="1:15" x14ac:dyDescent="0.25">
      <c r="A8" s="26" t="s">
        <v>32</v>
      </c>
      <c r="B8" s="16">
        <v>12</v>
      </c>
      <c r="C8" s="16">
        <v>3</v>
      </c>
      <c r="D8" s="21">
        <f t="shared" ref="D8:D71" si="5">C8/B8</f>
        <v>0.25</v>
      </c>
      <c r="E8" s="61">
        <v>1</v>
      </c>
      <c r="F8" s="60">
        <f t="shared" si="0"/>
        <v>8.3333333333333329E-2</v>
      </c>
      <c r="G8" s="61">
        <v>0</v>
      </c>
      <c r="H8" s="60">
        <f t="shared" si="1"/>
        <v>0</v>
      </c>
      <c r="I8" s="61">
        <v>0</v>
      </c>
      <c r="J8" s="60">
        <f t="shared" si="2"/>
        <v>0</v>
      </c>
      <c r="K8" s="61">
        <v>1</v>
      </c>
      <c r="L8" s="60">
        <f t="shared" si="3"/>
        <v>8.3333333333333329E-2</v>
      </c>
      <c r="M8" s="59">
        <v>1</v>
      </c>
      <c r="N8" s="60">
        <f t="shared" si="4"/>
        <v>8.3333333333333329E-2</v>
      </c>
      <c r="O8" s="5"/>
    </row>
    <row r="9" spans="1:15" x14ac:dyDescent="0.25">
      <c r="A9" s="30" t="s">
        <v>70</v>
      </c>
      <c r="B9" s="16">
        <v>90</v>
      </c>
      <c r="C9" s="16">
        <v>6</v>
      </c>
      <c r="D9" s="21">
        <f t="shared" si="5"/>
        <v>6.6666666666666666E-2</v>
      </c>
      <c r="E9" s="61">
        <v>4</v>
      </c>
      <c r="F9" s="60">
        <f t="shared" si="0"/>
        <v>4.4444444444444446E-2</v>
      </c>
      <c r="G9" s="61">
        <v>1</v>
      </c>
      <c r="H9" s="60">
        <f t="shared" si="1"/>
        <v>1.1111111111111112E-2</v>
      </c>
      <c r="I9" s="61">
        <v>1</v>
      </c>
      <c r="J9" s="60">
        <f t="shared" si="2"/>
        <v>1.1111111111111112E-2</v>
      </c>
      <c r="K9" s="61">
        <v>0</v>
      </c>
      <c r="L9" s="60">
        <f t="shared" si="3"/>
        <v>0</v>
      </c>
      <c r="M9" s="59">
        <v>0</v>
      </c>
      <c r="N9" s="60">
        <f t="shared" si="4"/>
        <v>0</v>
      </c>
      <c r="O9" s="5"/>
    </row>
    <row r="10" spans="1:15" x14ac:dyDescent="0.25">
      <c r="A10" s="30" t="s">
        <v>92</v>
      </c>
      <c r="B10" s="16">
        <v>14</v>
      </c>
      <c r="C10" s="16">
        <v>0</v>
      </c>
      <c r="D10" s="21">
        <f t="shared" si="5"/>
        <v>0</v>
      </c>
      <c r="E10" s="61">
        <v>0</v>
      </c>
      <c r="F10" s="60">
        <f t="shared" si="0"/>
        <v>0</v>
      </c>
      <c r="G10" s="59">
        <v>0</v>
      </c>
      <c r="H10" s="60">
        <f t="shared" si="1"/>
        <v>0</v>
      </c>
      <c r="I10" s="59">
        <v>0</v>
      </c>
      <c r="J10" s="60">
        <f t="shared" si="2"/>
        <v>0</v>
      </c>
      <c r="K10" s="59">
        <v>0</v>
      </c>
      <c r="L10" s="60">
        <f t="shared" si="3"/>
        <v>0</v>
      </c>
      <c r="M10" s="62">
        <v>0</v>
      </c>
      <c r="N10" s="60">
        <f t="shared" si="4"/>
        <v>0</v>
      </c>
      <c r="O10" s="5"/>
    </row>
    <row r="11" spans="1:15" x14ac:dyDescent="0.25">
      <c r="A11" s="26" t="s">
        <v>40</v>
      </c>
      <c r="B11" s="16">
        <v>6</v>
      </c>
      <c r="C11" s="16">
        <v>3</v>
      </c>
      <c r="D11" s="21">
        <f t="shared" si="5"/>
        <v>0.5</v>
      </c>
      <c r="E11" s="61">
        <v>0</v>
      </c>
      <c r="F11" s="60">
        <f t="shared" si="0"/>
        <v>0</v>
      </c>
      <c r="G11" s="61">
        <v>0</v>
      </c>
      <c r="H11" s="60">
        <f t="shared" si="1"/>
        <v>0</v>
      </c>
      <c r="I11" s="61">
        <v>1</v>
      </c>
      <c r="J11" s="60">
        <f t="shared" si="2"/>
        <v>0.16666666666666666</v>
      </c>
      <c r="K11" s="59">
        <v>1</v>
      </c>
      <c r="L11" s="60">
        <f t="shared" si="3"/>
        <v>0.16666666666666666</v>
      </c>
      <c r="M11" s="59">
        <v>1</v>
      </c>
      <c r="N11" s="60">
        <f t="shared" si="4"/>
        <v>0.16666666666666666</v>
      </c>
      <c r="O11" s="5"/>
    </row>
    <row r="12" spans="1:15" x14ac:dyDescent="0.25">
      <c r="A12" s="26" t="s">
        <v>47</v>
      </c>
      <c r="B12" s="16">
        <v>42</v>
      </c>
      <c r="C12" s="16">
        <v>19</v>
      </c>
      <c r="D12" s="21">
        <f t="shared" si="5"/>
        <v>0.45238095238095238</v>
      </c>
      <c r="E12" s="18">
        <v>6</v>
      </c>
      <c r="F12" s="60">
        <f t="shared" si="0"/>
        <v>0.14285714285714285</v>
      </c>
      <c r="G12" s="18">
        <v>5</v>
      </c>
      <c r="H12" s="60">
        <f t="shared" si="1"/>
        <v>0.11904761904761904</v>
      </c>
      <c r="I12" s="18">
        <v>5</v>
      </c>
      <c r="J12" s="60">
        <f t="shared" si="2"/>
        <v>0.11904761904761904</v>
      </c>
      <c r="K12" s="18">
        <v>1</v>
      </c>
      <c r="L12" s="60">
        <f t="shared" si="3"/>
        <v>2.3809523809523808E-2</v>
      </c>
      <c r="M12" s="59">
        <v>2</v>
      </c>
      <c r="N12" s="60">
        <f t="shared" si="4"/>
        <v>4.7619047619047616E-2</v>
      </c>
      <c r="O12" s="5"/>
    </row>
    <row r="13" spans="1:15" x14ac:dyDescent="0.25">
      <c r="A13" s="26" t="s">
        <v>16</v>
      </c>
      <c r="B13" s="16">
        <v>236</v>
      </c>
      <c r="C13" s="16">
        <v>92</v>
      </c>
      <c r="D13" s="21">
        <f t="shared" si="5"/>
        <v>0.38983050847457629</v>
      </c>
      <c r="E13" s="18">
        <v>42</v>
      </c>
      <c r="F13" s="60">
        <f t="shared" si="0"/>
        <v>0.17796610169491525</v>
      </c>
      <c r="G13" s="18">
        <v>20</v>
      </c>
      <c r="H13" s="60">
        <f t="shared" si="1"/>
        <v>8.4745762711864403E-2</v>
      </c>
      <c r="I13" s="18">
        <v>7</v>
      </c>
      <c r="J13" s="60">
        <f t="shared" si="2"/>
        <v>2.9661016949152543E-2</v>
      </c>
      <c r="K13" s="18">
        <v>19</v>
      </c>
      <c r="L13" s="60">
        <f t="shared" si="3"/>
        <v>8.050847457627118E-2</v>
      </c>
      <c r="M13" s="59">
        <v>4</v>
      </c>
      <c r="N13" s="60">
        <f t="shared" si="4"/>
        <v>1.6949152542372881E-2</v>
      </c>
      <c r="O13" s="5"/>
    </row>
    <row r="14" spans="1:15" x14ac:dyDescent="0.25">
      <c r="A14" s="26" t="s">
        <v>45</v>
      </c>
      <c r="B14" s="16">
        <v>6</v>
      </c>
      <c r="C14" s="16">
        <v>5</v>
      </c>
      <c r="D14" s="21">
        <f t="shared" si="5"/>
        <v>0.83333333333333337</v>
      </c>
      <c r="E14" s="18">
        <v>1</v>
      </c>
      <c r="F14" s="60">
        <f t="shared" si="0"/>
        <v>0.16666666666666666</v>
      </c>
      <c r="G14" s="18">
        <v>0</v>
      </c>
      <c r="H14" s="60">
        <f t="shared" si="1"/>
        <v>0</v>
      </c>
      <c r="I14" s="18">
        <v>1</v>
      </c>
      <c r="J14" s="60">
        <f t="shared" si="2"/>
        <v>0.16666666666666666</v>
      </c>
      <c r="K14" s="18">
        <v>2</v>
      </c>
      <c r="L14" s="60">
        <f t="shared" si="3"/>
        <v>0.33333333333333331</v>
      </c>
      <c r="M14" s="59">
        <v>1</v>
      </c>
      <c r="N14" s="60">
        <f t="shared" si="4"/>
        <v>0.16666666666666666</v>
      </c>
      <c r="O14" s="5"/>
    </row>
    <row r="15" spans="1:15" x14ac:dyDescent="0.25">
      <c r="A15" s="26" t="s">
        <v>19</v>
      </c>
      <c r="B15" s="16">
        <v>21</v>
      </c>
      <c r="C15" s="16">
        <v>15</v>
      </c>
      <c r="D15" s="21">
        <f t="shared" si="5"/>
        <v>0.7142857142857143</v>
      </c>
      <c r="E15" s="18">
        <v>7</v>
      </c>
      <c r="F15" s="60">
        <f t="shared" si="0"/>
        <v>0.33333333333333331</v>
      </c>
      <c r="G15" s="18">
        <v>1</v>
      </c>
      <c r="H15" s="60">
        <f t="shared" si="1"/>
        <v>4.7619047619047616E-2</v>
      </c>
      <c r="I15" s="18">
        <v>3</v>
      </c>
      <c r="J15" s="60">
        <f t="shared" si="2"/>
        <v>0.14285714285714285</v>
      </c>
      <c r="K15" s="18">
        <v>4</v>
      </c>
      <c r="L15" s="60">
        <f t="shared" si="3"/>
        <v>0.19047619047619047</v>
      </c>
      <c r="M15" s="59">
        <v>0</v>
      </c>
      <c r="N15" s="60">
        <f t="shared" si="4"/>
        <v>0</v>
      </c>
      <c r="O15" s="5"/>
    </row>
    <row r="16" spans="1:15" x14ac:dyDescent="0.25">
      <c r="A16" s="26" t="s">
        <v>33</v>
      </c>
      <c r="B16" s="16">
        <v>35</v>
      </c>
      <c r="C16" s="16">
        <v>28</v>
      </c>
      <c r="D16" s="21">
        <f t="shared" si="5"/>
        <v>0.8</v>
      </c>
      <c r="E16" s="18">
        <v>16</v>
      </c>
      <c r="F16" s="60">
        <f t="shared" si="0"/>
        <v>0.45714285714285713</v>
      </c>
      <c r="G16" s="18">
        <v>6</v>
      </c>
      <c r="H16" s="60">
        <f t="shared" si="1"/>
        <v>0.17142857142857143</v>
      </c>
      <c r="I16" s="18">
        <v>4</v>
      </c>
      <c r="J16" s="60">
        <f t="shared" si="2"/>
        <v>0.11428571428571428</v>
      </c>
      <c r="K16" s="18">
        <v>2</v>
      </c>
      <c r="L16" s="60">
        <f t="shared" si="3"/>
        <v>5.7142857142857141E-2</v>
      </c>
      <c r="M16" s="59">
        <v>0</v>
      </c>
      <c r="N16" s="60">
        <f t="shared" si="4"/>
        <v>0</v>
      </c>
      <c r="O16" s="5"/>
    </row>
    <row r="17" spans="1:15" x14ac:dyDescent="0.25">
      <c r="A17" s="26" t="s">
        <v>36</v>
      </c>
      <c r="B17" s="16">
        <v>82</v>
      </c>
      <c r="C17" s="16">
        <v>44</v>
      </c>
      <c r="D17" s="21">
        <f t="shared" si="5"/>
        <v>0.53658536585365857</v>
      </c>
      <c r="E17" s="18">
        <v>17</v>
      </c>
      <c r="F17" s="60">
        <f t="shared" si="0"/>
        <v>0.2073170731707317</v>
      </c>
      <c r="G17" s="18">
        <v>8</v>
      </c>
      <c r="H17" s="60">
        <f t="shared" si="1"/>
        <v>9.7560975609756101E-2</v>
      </c>
      <c r="I17" s="18">
        <v>8</v>
      </c>
      <c r="J17" s="60">
        <f t="shared" si="2"/>
        <v>9.7560975609756101E-2</v>
      </c>
      <c r="K17" s="18">
        <v>10</v>
      </c>
      <c r="L17" s="60">
        <f t="shared" si="3"/>
        <v>0.12195121951219512</v>
      </c>
      <c r="M17" s="59">
        <v>1</v>
      </c>
      <c r="N17" s="60">
        <f t="shared" si="4"/>
        <v>1.2195121951219513E-2</v>
      </c>
      <c r="O17" s="5"/>
    </row>
    <row r="18" spans="1:15" x14ac:dyDescent="0.25">
      <c r="A18" s="26" t="s">
        <v>55</v>
      </c>
      <c r="B18" s="16">
        <v>20</v>
      </c>
      <c r="C18" s="16">
        <v>9</v>
      </c>
      <c r="D18" s="21">
        <f t="shared" si="5"/>
        <v>0.45</v>
      </c>
      <c r="E18" s="18">
        <v>4</v>
      </c>
      <c r="F18" s="60">
        <f t="shared" si="0"/>
        <v>0.2</v>
      </c>
      <c r="G18" s="18">
        <v>2</v>
      </c>
      <c r="H18" s="60">
        <f t="shared" si="1"/>
        <v>0.1</v>
      </c>
      <c r="I18" s="18">
        <v>2</v>
      </c>
      <c r="J18" s="60">
        <f t="shared" si="2"/>
        <v>0.1</v>
      </c>
      <c r="K18" s="18">
        <v>1</v>
      </c>
      <c r="L18" s="60">
        <f t="shared" si="3"/>
        <v>0.05</v>
      </c>
      <c r="M18" s="59">
        <v>0</v>
      </c>
      <c r="N18" s="60">
        <f t="shared" si="4"/>
        <v>0</v>
      </c>
      <c r="O18" s="5"/>
    </row>
    <row r="19" spans="1:15" x14ac:dyDescent="0.25">
      <c r="A19" s="26" t="s">
        <v>35</v>
      </c>
      <c r="B19" s="16">
        <v>8</v>
      </c>
      <c r="C19" s="16">
        <v>5</v>
      </c>
      <c r="D19" s="21">
        <f t="shared" si="5"/>
        <v>0.625</v>
      </c>
      <c r="E19" s="18">
        <v>1</v>
      </c>
      <c r="F19" s="60">
        <f t="shared" si="0"/>
        <v>0.125</v>
      </c>
      <c r="G19" s="18">
        <v>3</v>
      </c>
      <c r="H19" s="60">
        <f t="shared" si="1"/>
        <v>0.375</v>
      </c>
      <c r="I19" s="18">
        <v>0</v>
      </c>
      <c r="J19" s="60">
        <f t="shared" si="2"/>
        <v>0</v>
      </c>
      <c r="K19" s="18">
        <v>1</v>
      </c>
      <c r="L19" s="60">
        <f t="shared" si="3"/>
        <v>0.125</v>
      </c>
      <c r="M19" s="59">
        <v>0</v>
      </c>
      <c r="N19" s="60">
        <f t="shared" si="4"/>
        <v>0</v>
      </c>
      <c r="O19" s="5"/>
    </row>
    <row r="20" spans="1:15" x14ac:dyDescent="0.25">
      <c r="A20" s="26" t="s">
        <v>65</v>
      </c>
      <c r="B20" s="16">
        <v>26</v>
      </c>
      <c r="C20" s="16">
        <v>4</v>
      </c>
      <c r="D20" s="21">
        <f t="shared" si="5"/>
        <v>0.15384615384615385</v>
      </c>
      <c r="E20" s="18">
        <v>1</v>
      </c>
      <c r="F20" s="60">
        <f t="shared" si="0"/>
        <v>3.8461538461538464E-2</v>
      </c>
      <c r="G20" s="18">
        <v>0</v>
      </c>
      <c r="H20" s="60">
        <f t="shared" si="1"/>
        <v>0</v>
      </c>
      <c r="I20" s="18">
        <v>2</v>
      </c>
      <c r="J20" s="60">
        <f t="shared" si="2"/>
        <v>7.6923076923076927E-2</v>
      </c>
      <c r="K20" s="18">
        <v>1</v>
      </c>
      <c r="L20" s="60">
        <f t="shared" si="3"/>
        <v>3.8461538461538464E-2</v>
      </c>
      <c r="M20" s="59">
        <v>0</v>
      </c>
      <c r="N20" s="60">
        <f t="shared" si="4"/>
        <v>0</v>
      </c>
      <c r="O20" s="5"/>
    </row>
    <row r="21" spans="1:15" x14ac:dyDescent="0.25">
      <c r="A21" s="26" t="s">
        <v>66</v>
      </c>
      <c r="B21" s="16">
        <v>58</v>
      </c>
      <c r="C21" s="16">
        <v>7</v>
      </c>
      <c r="D21" s="21">
        <f t="shared" si="5"/>
        <v>0.1206896551724138</v>
      </c>
      <c r="E21" s="18">
        <v>2</v>
      </c>
      <c r="F21" s="60">
        <f t="shared" si="0"/>
        <v>3.4482758620689655E-2</v>
      </c>
      <c r="G21" s="18">
        <v>2</v>
      </c>
      <c r="H21" s="60">
        <f t="shared" si="1"/>
        <v>3.4482758620689655E-2</v>
      </c>
      <c r="I21" s="18">
        <v>1</v>
      </c>
      <c r="J21" s="60">
        <f t="shared" si="2"/>
        <v>1.7241379310344827E-2</v>
      </c>
      <c r="K21" s="18">
        <v>2</v>
      </c>
      <c r="L21" s="60">
        <f t="shared" si="3"/>
        <v>3.4482758620689655E-2</v>
      </c>
      <c r="M21" s="59">
        <v>0</v>
      </c>
      <c r="N21" s="60">
        <f t="shared" si="4"/>
        <v>0</v>
      </c>
      <c r="O21" s="5"/>
    </row>
    <row r="22" spans="1:15" x14ac:dyDescent="0.25">
      <c r="A22" s="26" t="s">
        <v>27</v>
      </c>
      <c r="B22" s="16">
        <v>17</v>
      </c>
      <c r="C22" s="16">
        <v>2</v>
      </c>
      <c r="D22" s="21">
        <f t="shared" si="5"/>
        <v>0.11764705882352941</v>
      </c>
      <c r="E22" s="18">
        <v>1</v>
      </c>
      <c r="F22" s="60">
        <f t="shared" si="0"/>
        <v>5.8823529411764705E-2</v>
      </c>
      <c r="G22" s="18">
        <v>1</v>
      </c>
      <c r="H22" s="60">
        <f t="shared" si="1"/>
        <v>5.8823529411764705E-2</v>
      </c>
      <c r="I22" s="18">
        <v>0</v>
      </c>
      <c r="J22" s="60">
        <f t="shared" si="2"/>
        <v>0</v>
      </c>
      <c r="K22" s="18">
        <v>0</v>
      </c>
      <c r="L22" s="60">
        <f t="shared" si="3"/>
        <v>0</v>
      </c>
      <c r="M22" s="59">
        <v>0</v>
      </c>
      <c r="N22" s="60">
        <f t="shared" si="4"/>
        <v>0</v>
      </c>
      <c r="O22" s="5"/>
    </row>
    <row r="23" spans="1:15" x14ac:dyDescent="0.25">
      <c r="A23" s="26" t="s">
        <v>44</v>
      </c>
      <c r="B23" s="16">
        <v>42</v>
      </c>
      <c r="C23" s="16">
        <v>30</v>
      </c>
      <c r="D23" s="21">
        <f t="shared" si="5"/>
        <v>0.7142857142857143</v>
      </c>
      <c r="E23" s="18">
        <v>4</v>
      </c>
      <c r="F23" s="60">
        <f t="shared" si="0"/>
        <v>9.5238095238095233E-2</v>
      </c>
      <c r="G23" s="18">
        <v>4</v>
      </c>
      <c r="H23" s="60">
        <f t="shared" si="1"/>
        <v>9.5238095238095233E-2</v>
      </c>
      <c r="I23" s="18">
        <v>2</v>
      </c>
      <c r="J23" s="60">
        <f t="shared" si="2"/>
        <v>4.7619047619047616E-2</v>
      </c>
      <c r="K23" s="18">
        <v>14</v>
      </c>
      <c r="L23" s="60">
        <f t="shared" si="3"/>
        <v>0.33333333333333331</v>
      </c>
      <c r="M23" s="59">
        <v>6</v>
      </c>
      <c r="N23" s="60">
        <f t="shared" si="4"/>
        <v>0.14285714285714285</v>
      </c>
      <c r="O23" s="5"/>
    </row>
    <row r="24" spans="1:15" x14ac:dyDescent="0.25">
      <c r="A24" s="26" t="s">
        <v>43</v>
      </c>
      <c r="B24" s="16">
        <v>156</v>
      </c>
      <c r="C24" s="16">
        <v>73</v>
      </c>
      <c r="D24" s="21">
        <f t="shared" si="5"/>
        <v>0.46794871794871795</v>
      </c>
      <c r="E24" s="18">
        <v>25</v>
      </c>
      <c r="F24" s="60">
        <f t="shared" si="0"/>
        <v>0.16025641025641027</v>
      </c>
      <c r="G24" s="18">
        <v>11</v>
      </c>
      <c r="H24" s="60">
        <f t="shared" si="1"/>
        <v>7.0512820512820512E-2</v>
      </c>
      <c r="I24" s="18">
        <v>8</v>
      </c>
      <c r="J24" s="60">
        <f t="shared" si="2"/>
        <v>5.128205128205128E-2</v>
      </c>
      <c r="K24" s="18">
        <v>16</v>
      </c>
      <c r="L24" s="60">
        <f t="shared" si="3"/>
        <v>0.10256410256410256</v>
      </c>
      <c r="M24" s="59">
        <v>13</v>
      </c>
      <c r="N24" s="60">
        <f t="shared" si="4"/>
        <v>8.3333333333333329E-2</v>
      </c>
      <c r="O24" s="5"/>
    </row>
    <row r="25" spans="1:15" x14ac:dyDescent="0.25">
      <c r="A25" s="26" t="s">
        <v>11</v>
      </c>
      <c r="B25" s="16">
        <v>22</v>
      </c>
      <c r="C25" s="16">
        <v>8</v>
      </c>
      <c r="D25" s="21">
        <f t="shared" si="5"/>
        <v>0.36363636363636365</v>
      </c>
      <c r="E25" s="18">
        <v>5</v>
      </c>
      <c r="F25" s="60">
        <f t="shared" si="0"/>
        <v>0.22727272727272727</v>
      </c>
      <c r="G25" s="18">
        <v>1</v>
      </c>
      <c r="H25" s="60">
        <f t="shared" si="1"/>
        <v>4.5454545454545456E-2</v>
      </c>
      <c r="I25" s="18">
        <v>0</v>
      </c>
      <c r="J25" s="60">
        <f t="shared" si="2"/>
        <v>0</v>
      </c>
      <c r="K25" s="18">
        <v>1</v>
      </c>
      <c r="L25" s="60">
        <f t="shared" si="3"/>
        <v>4.5454545454545456E-2</v>
      </c>
      <c r="M25" s="59">
        <v>1</v>
      </c>
      <c r="N25" s="60">
        <f t="shared" si="4"/>
        <v>4.5454545454545456E-2</v>
      </c>
      <c r="O25" s="5"/>
    </row>
    <row r="26" spans="1:15" x14ac:dyDescent="0.25">
      <c r="A26" s="26" t="s">
        <v>38</v>
      </c>
      <c r="B26" s="16">
        <v>50</v>
      </c>
      <c r="C26" s="16">
        <v>30</v>
      </c>
      <c r="D26" s="21">
        <f t="shared" si="5"/>
        <v>0.6</v>
      </c>
      <c r="E26" s="18">
        <v>13</v>
      </c>
      <c r="F26" s="60">
        <f t="shared" si="0"/>
        <v>0.26</v>
      </c>
      <c r="G26" s="18">
        <v>4</v>
      </c>
      <c r="H26" s="60">
        <f t="shared" si="1"/>
        <v>0.08</v>
      </c>
      <c r="I26" s="18">
        <v>5</v>
      </c>
      <c r="J26" s="60">
        <f t="shared" si="2"/>
        <v>0.1</v>
      </c>
      <c r="K26" s="18">
        <v>4</v>
      </c>
      <c r="L26" s="60">
        <f t="shared" si="3"/>
        <v>0.08</v>
      </c>
      <c r="M26" s="59">
        <v>4</v>
      </c>
      <c r="N26" s="60">
        <f t="shared" si="4"/>
        <v>0.08</v>
      </c>
      <c r="O26" s="5"/>
    </row>
    <row r="27" spans="1:15" x14ac:dyDescent="0.25">
      <c r="A27" s="26" t="s">
        <v>51</v>
      </c>
      <c r="B27" s="16">
        <v>22</v>
      </c>
      <c r="C27" s="16">
        <v>13</v>
      </c>
      <c r="D27" s="21">
        <f t="shared" si="5"/>
        <v>0.59090909090909094</v>
      </c>
      <c r="E27" s="18">
        <v>1</v>
      </c>
      <c r="F27" s="60">
        <f t="shared" si="0"/>
        <v>4.5454545454545456E-2</v>
      </c>
      <c r="G27" s="18">
        <v>3</v>
      </c>
      <c r="H27" s="60">
        <f t="shared" si="1"/>
        <v>0.13636363636363635</v>
      </c>
      <c r="I27" s="18">
        <v>7</v>
      </c>
      <c r="J27" s="60">
        <f t="shared" si="2"/>
        <v>0.31818181818181818</v>
      </c>
      <c r="K27" s="18">
        <v>2</v>
      </c>
      <c r="L27" s="60">
        <f t="shared" si="3"/>
        <v>9.0909090909090912E-2</v>
      </c>
      <c r="M27" s="59">
        <v>0</v>
      </c>
      <c r="N27" s="60">
        <f t="shared" si="4"/>
        <v>0</v>
      </c>
      <c r="O27" s="5"/>
    </row>
    <row r="28" spans="1:15" x14ac:dyDescent="0.25">
      <c r="A28" s="26" t="s">
        <v>42</v>
      </c>
      <c r="B28" s="16">
        <v>210</v>
      </c>
      <c r="C28" s="16">
        <v>47</v>
      </c>
      <c r="D28" s="21">
        <f t="shared" si="5"/>
        <v>0.22380952380952382</v>
      </c>
      <c r="E28" s="18">
        <v>19</v>
      </c>
      <c r="F28" s="60">
        <f t="shared" si="0"/>
        <v>9.0476190476190474E-2</v>
      </c>
      <c r="G28" s="18">
        <v>12</v>
      </c>
      <c r="H28" s="60">
        <f t="shared" si="1"/>
        <v>5.7142857142857141E-2</v>
      </c>
      <c r="I28" s="18">
        <v>4</v>
      </c>
      <c r="J28" s="60">
        <f t="shared" si="2"/>
        <v>1.9047619047619049E-2</v>
      </c>
      <c r="K28" s="18">
        <v>9</v>
      </c>
      <c r="L28" s="60">
        <f t="shared" si="3"/>
        <v>4.2857142857142858E-2</v>
      </c>
      <c r="M28" s="59">
        <v>3</v>
      </c>
      <c r="N28" s="60">
        <f t="shared" si="4"/>
        <v>1.4285714285714285E-2</v>
      </c>
      <c r="O28" s="5"/>
    </row>
    <row r="29" spans="1:15" x14ac:dyDescent="0.25">
      <c r="A29" s="26" t="s">
        <v>54</v>
      </c>
      <c r="B29" s="16">
        <v>11</v>
      </c>
      <c r="C29" s="16">
        <v>11</v>
      </c>
      <c r="D29" s="21">
        <f t="shared" si="5"/>
        <v>1</v>
      </c>
      <c r="E29" s="18">
        <v>0</v>
      </c>
      <c r="F29" s="60">
        <f t="shared" si="0"/>
        <v>0</v>
      </c>
      <c r="G29" s="18">
        <v>8</v>
      </c>
      <c r="H29" s="60">
        <f t="shared" si="1"/>
        <v>0.72727272727272729</v>
      </c>
      <c r="I29" s="18">
        <v>3</v>
      </c>
      <c r="J29" s="60">
        <f t="shared" si="2"/>
        <v>0.27272727272727271</v>
      </c>
      <c r="K29" s="18">
        <v>0</v>
      </c>
      <c r="L29" s="60">
        <f t="shared" si="3"/>
        <v>0</v>
      </c>
      <c r="M29" s="59">
        <v>0</v>
      </c>
      <c r="N29" s="60">
        <f t="shared" si="4"/>
        <v>0</v>
      </c>
      <c r="O29" s="5"/>
    </row>
    <row r="30" spans="1:15" x14ac:dyDescent="0.25">
      <c r="A30" s="8" t="s">
        <v>78</v>
      </c>
      <c r="B30" s="16">
        <v>8</v>
      </c>
      <c r="C30" s="16">
        <v>0</v>
      </c>
      <c r="D30" s="21">
        <f t="shared" si="5"/>
        <v>0</v>
      </c>
      <c r="E30" s="18">
        <v>0</v>
      </c>
      <c r="F30" s="60">
        <f t="shared" si="0"/>
        <v>0</v>
      </c>
      <c r="G30" s="59">
        <v>0</v>
      </c>
      <c r="H30" s="60">
        <f t="shared" si="1"/>
        <v>0</v>
      </c>
      <c r="I30" s="59">
        <v>0</v>
      </c>
      <c r="J30" s="60">
        <f t="shared" si="2"/>
        <v>0</v>
      </c>
      <c r="K30" s="59">
        <v>0</v>
      </c>
      <c r="L30" s="60">
        <f t="shared" si="3"/>
        <v>0</v>
      </c>
      <c r="M30" s="62">
        <v>0</v>
      </c>
      <c r="N30" s="60">
        <f t="shared" si="4"/>
        <v>0</v>
      </c>
      <c r="O30" s="5"/>
    </row>
    <row r="31" spans="1:15" x14ac:dyDescent="0.25">
      <c r="A31" s="31" t="s">
        <v>93</v>
      </c>
      <c r="B31" s="16">
        <v>3</v>
      </c>
      <c r="C31" s="16">
        <v>0</v>
      </c>
      <c r="D31" s="21">
        <f t="shared" si="5"/>
        <v>0</v>
      </c>
      <c r="E31" s="18">
        <v>0</v>
      </c>
      <c r="F31" s="60">
        <f t="shared" si="0"/>
        <v>0</v>
      </c>
      <c r="G31" s="59">
        <v>0</v>
      </c>
      <c r="H31" s="60">
        <f t="shared" si="1"/>
        <v>0</v>
      </c>
      <c r="I31" s="59">
        <v>0</v>
      </c>
      <c r="J31" s="60">
        <f t="shared" si="2"/>
        <v>0</v>
      </c>
      <c r="K31" s="59">
        <v>0</v>
      </c>
      <c r="L31" s="60">
        <f t="shared" si="3"/>
        <v>0</v>
      </c>
      <c r="M31" s="62">
        <v>0</v>
      </c>
      <c r="N31" s="60">
        <f t="shared" si="4"/>
        <v>0</v>
      </c>
      <c r="O31" s="5"/>
    </row>
    <row r="32" spans="1:15" x14ac:dyDescent="0.25">
      <c r="A32" s="26" t="s">
        <v>76</v>
      </c>
      <c r="B32" s="16">
        <v>9</v>
      </c>
      <c r="C32" s="16">
        <v>1</v>
      </c>
      <c r="D32" s="21">
        <f t="shared" si="5"/>
        <v>0.1111111111111111</v>
      </c>
      <c r="E32" s="18">
        <v>1</v>
      </c>
      <c r="F32" s="60">
        <f t="shared" si="0"/>
        <v>0.1111111111111111</v>
      </c>
      <c r="G32" s="18">
        <v>0</v>
      </c>
      <c r="H32" s="60">
        <f t="shared" si="1"/>
        <v>0</v>
      </c>
      <c r="I32" s="59">
        <v>0</v>
      </c>
      <c r="J32" s="60">
        <f t="shared" si="2"/>
        <v>0</v>
      </c>
      <c r="K32" s="59">
        <v>0</v>
      </c>
      <c r="L32" s="60">
        <f t="shared" si="3"/>
        <v>0</v>
      </c>
      <c r="M32" s="59">
        <v>0</v>
      </c>
      <c r="N32" s="60">
        <f t="shared" si="4"/>
        <v>0</v>
      </c>
      <c r="O32" s="5"/>
    </row>
    <row r="33" spans="1:15" x14ac:dyDescent="0.25">
      <c r="A33" s="26" t="s">
        <v>57</v>
      </c>
      <c r="B33" s="16">
        <v>33</v>
      </c>
      <c r="C33" s="16">
        <v>12</v>
      </c>
      <c r="D33" s="21">
        <f t="shared" si="5"/>
        <v>0.36363636363636365</v>
      </c>
      <c r="E33" s="18">
        <v>3</v>
      </c>
      <c r="F33" s="60">
        <f t="shared" si="0"/>
        <v>9.0909090909090912E-2</v>
      </c>
      <c r="G33" s="18">
        <v>5</v>
      </c>
      <c r="H33" s="60">
        <f t="shared" si="1"/>
        <v>0.15151515151515152</v>
      </c>
      <c r="I33" s="18">
        <v>0</v>
      </c>
      <c r="J33" s="60">
        <f t="shared" si="2"/>
        <v>0</v>
      </c>
      <c r="K33" s="18">
        <v>3</v>
      </c>
      <c r="L33" s="60">
        <f t="shared" si="3"/>
        <v>9.0909090909090912E-2</v>
      </c>
      <c r="M33" s="59">
        <v>1</v>
      </c>
      <c r="N33" s="60">
        <f t="shared" si="4"/>
        <v>3.0303030303030304E-2</v>
      </c>
      <c r="O33" s="5"/>
    </row>
    <row r="34" spans="1:15" x14ac:dyDescent="0.25">
      <c r="A34" s="26" t="s">
        <v>75</v>
      </c>
      <c r="B34" s="16">
        <v>5</v>
      </c>
      <c r="C34" s="16">
        <v>1</v>
      </c>
      <c r="D34" s="21">
        <f t="shared" si="5"/>
        <v>0.2</v>
      </c>
      <c r="E34" s="18">
        <v>0</v>
      </c>
      <c r="F34" s="60">
        <f t="shared" si="0"/>
        <v>0</v>
      </c>
      <c r="G34" s="18">
        <v>0</v>
      </c>
      <c r="H34" s="60">
        <f t="shared" si="1"/>
        <v>0</v>
      </c>
      <c r="I34" s="18">
        <v>0</v>
      </c>
      <c r="J34" s="60">
        <f t="shared" si="2"/>
        <v>0</v>
      </c>
      <c r="K34" s="18">
        <v>0</v>
      </c>
      <c r="L34" s="60">
        <f t="shared" si="3"/>
        <v>0</v>
      </c>
      <c r="M34" s="59">
        <v>1</v>
      </c>
      <c r="N34" s="60">
        <f t="shared" si="4"/>
        <v>0.2</v>
      </c>
      <c r="O34" s="5"/>
    </row>
    <row r="35" spans="1:15" x14ac:dyDescent="0.25">
      <c r="A35" s="26" t="s">
        <v>21</v>
      </c>
      <c r="B35" s="16">
        <v>34</v>
      </c>
      <c r="C35" s="16">
        <v>16</v>
      </c>
      <c r="D35" s="21">
        <f t="shared" si="5"/>
        <v>0.47058823529411764</v>
      </c>
      <c r="E35" s="18">
        <v>6</v>
      </c>
      <c r="F35" s="60">
        <f t="shared" si="0"/>
        <v>0.17647058823529413</v>
      </c>
      <c r="G35" s="18">
        <v>4</v>
      </c>
      <c r="H35" s="60">
        <f t="shared" si="1"/>
        <v>0.11764705882352941</v>
      </c>
      <c r="I35" s="18">
        <v>1</v>
      </c>
      <c r="J35" s="60">
        <f t="shared" si="2"/>
        <v>2.9411764705882353E-2</v>
      </c>
      <c r="K35" s="18">
        <v>3</v>
      </c>
      <c r="L35" s="60">
        <f t="shared" si="3"/>
        <v>8.8235294117647065E-2</v>
      </c>
      <c r="M35" s="59">
        <v>2</v>
      </c>
      <c r="N35" s="60">
        <f t="shared" si="4"/>
        <v>5.8823529411764705E-2</v>
      </c>
      <c r="O35" s="5"/>
    </row>
    <row r="36" spans="1:15" x14ac:dyDescent="0.25">
      <c r="A36" s="26" t="s">
        <v>50</v>
      </c>
      <c r="B36" s="16">
        <v>89</v>
      </c>
      <c r="C36" s="16">
        <v>30</v>
      </c>
      <c r="D36" s="21">
        <f t="shared" si="5"/>
        <v>0.33707865168539325</v>
      </c>
      <c r="E36" s="18">
        <v>12</v>
      </c>
      <c r="F36" s="60">
        <f t="shared" si="0"/>
        <v>0.1348314606741573</v>
      </c>
      <c r="G36" s="18">
        <v>4</v>
      </c>
      <c r="H36" s="60">
        <f t="shared" si="1"/>
        <v>4.49438202247191E-2</v>
      </c>
      <c r="I36" s="18">
        <v>1</v>
      </c>
      <c r="J36" s="60">
        <f t="shared" si="2"/>
        <v>1.1235955056179775E-2</v>
      </c>
      <c r="K36" s="18">
        <v>4</v>
      </c>
      <c r="L36" s="60">
        <f t="shared" si="3"/>
        <v>4.49438202247191E-2</v>
      </c>
      <c r="M36" s="18">
        <v>9</v>
      </c>
      <c r="N36" s="60">
        <f t="shared" si="4"/>
        <v>0.10112359550561797</v>
      </c>
      <c r="O36" s="5"/>
    </row>
    <row r="37" spans="1:15" x14ac:dyDescent="0.25">
      <c r="A37" s="26" t="s">
        <v>31</v>
      </c>
      <c r="B37" s="16">
        <v>50</v>
      </c>
      <c r="C37" s="16">
        <v>27</v>
      </c>
      <c r="D37" s="21">
        <f t="shared" si="5"/>
        <v>0.54</v>
      </c>
      <c r="E37" s="18">
        <v>14</v>
      </c>
      <c r="F37" s="60">
        <f t="shared" si="0"/>
        <v>0.28000000000000003</v>
      </c>
      <c r="G37" s="18">
        <v>0</v>
      </c>
      <c r="H37" s="60">
        <f t="shared" si="1"/>
        <v>0</v>
      </c>
      <c r="I37" s="18">
        <v>2</v>
      </c>
      <c r="J37" s="60">
        <f t="shared" si="2"/>
        <v>0.04</v>
      </c>
      <c r="K37" s="18">
        <v>4</v>
      </c>
      <c r="L37" s="60">
        <f t="shared" si="3"/>
        <v>0.08</v>
      </c>
      <c r="M37" s="59">
        <v>7</v>
      </c>
      <c r="N37" s="60">
        <f t="shared" si="4"/>
        <v>0.14000000000000001</v>
      </c>
      <c r="O37" s="5"/>
    </row>
    <row r="38" spans="1:15" x14ac:dyDescent="0.25">
      <c r="A38" s="26" t="s">
        <v>12</v>
      </c>
      <c r="B38" s="16">
        <v>127</v>
      </c>
      <c r="C38" s="16">
        <v>50</v>
      </c>
      <c r="D38" s="21">
        <f t="shared" si="5"/>
        <v>0.39370078740157483</v>
      </c>
      <c r="E38" s="18">
        <v>20</v>
      </c>
      <c r="F38" s="60">
        <f t="shared" si="0"/>
        <v>0.15748031496062992</v>
      </c>
      <c r="G38" s="18">
        <v>16</v>
      </c>
      <c r="H38" s="60">
        <f t="shared" si="1"/>
        <v>0.12598425196850394</v>
      </c>
      <c r="I38" s="18">
        <v>3</v>
      </c>
      <c r="J38" s="60">
        <f t="shared" si="2"/>
        <v>2.3622047244094488E-2</v>
      </c>
      <c r="K38" s="18">
        <v>5</v>
      </c>
      <c r="L38" s="60">
        <f t="shared" si="3"/>
        <v>3.937007874015748E-2</v>
      </c>
      <c r="M38" s="59">
        <v>6</v>
      </c>
      <c r="N38" s="60">
        <f t="shared" si="4"/>
        <v>4.7244094488188976E-2</v>
      </c>
      <c r="O38" s="5"/>
    </row>
    <row r="39" spans="1:15" x14ac:dyDescent="0.25">
      <c r="A39" s="26" t="s">
        <v>56</v>
      </c>
      <c r="B39" s="16">
        <v>18</v>
      </c>
      <c r="C39" s="16">
        <v>15</v>
      </c>
      <c r="D39" s="21">
        <f t="shared" si="5"/>
        <v>0.83333333333333337</v>
      </c>
      <c r="E39" s="18">
        <v>1</v>
      </c>
      <c r="F39" s="60">
        <f t="shared" si="0"/>
        <v>5.5555555555555552E-2</v>
      </c>
      <c r="G39" s="18">
        <v>8</v>
      </c>
      <c r="H39" s="60">
        <f t="shared" si="1"/>
        <v>0.44444444444444442</v>
      </c>
      <c r="I39" s="18">
        <v>0</v>
      </c>
      <c r="J39" s="60">
        <f t="shared" si="2"/>
        <v>0</v>
      </c>
      <c r="K39" s="18">
        <v>6</v>
      </c>
      <c r="L39" s="60">
        <f t="shared" si="3"/>
        <v>0.33333333333333331</v>
      </c>
      <c r="M39" s="59">
        <v>0</v>
      </c>
      <c r="N39" s="60">
        <f t="shared" si="4"/>
        <v>0</v>
      </c>
      <c r="O39" s="5"/>
    </row>
    <row r="40" spans="1:15" x14ac:dyDescent="0.25">
      <c r="A40" s="26" t="s">
        <v>18</v>
      </c>
      <c r="B40" s="16">
        <v>28</v>
      </c>
      <c r="C40" s="16">
        <v>16</v>
      </c>
      <c r="D40" s="21">
        <f t="shared" si="5"/>
        <v>0.5714285714285714</v>
      </c>
      <c r="E40" s="18">
        <v>0</v>
      </c>
      <c r="F40" s="60">
        <f t="shared" si="0"/>
        <v>0</v>
      </c>
      <c r="G40" s="18">
        <v>8</v>
      </c>
      <c r="H40" s="60">
        <f t="shared" si="1"/>
        <v>0.2857142857142857</v>
      </c>
      <c r="I40" s="18">
        <v>3</v>
      </c>
      <c r="J40" s="60">
        <f t="shared" si="2"/>
        <v>0.10714285714285714</v>
      </c>
      <c r="K40" s="18">
        <v>5</v>
      </c>
      <c r="L40" s="60">
        <f t="shared" si="3"/>
        <v>0.17857142857142858</v>
      </c>
      <c r="M40" s="59">
        <v>0</v>
      </c>
      <c r="N40" s="60">
        <f t="shared" si="4"/>
        <v>0</v>
      </c>
      <c r="O40" s="5"/>
    </row>
    <row r="41" spans="1:15" x14ac:dyDescent="0.25">
      <c r="A41" s="26" t="s">
        <v>25</v>
      </c>
      <c r="B41" s="16">
        <v>94</v>
      </c>
      <c r="C41" s="16">
        <v>48</v>
      </c>
      <c r="D41" s="21">
        <f t="shared" si="5"/>
        <v>0.51063829787234039</v>
      </c>
      <c r="E41" s="18">
        <v>19</v>
      </c>
      <c r="F41" s="60">
        <f t="shared" si="0"/>
        <v>0.20212765957446807</v>
      </c>
      <c r="G41" s="18">
        <v>13</v>
      </c>
      <c r="H41" s="60">
        <f t="shared" si="1"/>
        <v>0.13829787234042554</v>
      </c>
      <c r="I41" s="18">
        <v>5</v>
      </c>
      <c r="J41" s="60">
        <f t="shared" si="2"/>
        <v>5.3191489361702128E-2</v>
      </c>
      <c r="K41" s="18">
        <v>8</v>
      </c>
      <c r="L41" s="60">
        <f t="shared" si="3"/>
        <v>8.5106382978723402E-2</v>
      </c>
      <c r="M41" s="59">
        <v>3</v>
      </c>
      <c r="N41" s="60">
        <f t="shared" si="4"/>
        <v>3.1914893617021274E-2</v>
      </c>
      <c r="O41" s="5"/>
    </row>
    <row r="42" spans="1:15" x14ac:dyDescent="0.25">
      <c r="A42" s="26" t="s">
        <v>71</v>
      </c>
      <c r="B42" s="16">
        <v>8</v>
      </c>
      <c r="C42" s="16">
        <v>1</v>
      </c>
      <c r="D42" s="21">
        <f t="shared" si="5"/>
        <v>0.125</v>
      </c>
      <c r="E42" s="18">
        <v>0</v>
      </c>
      <c r="F42" s="60">
        <f t="shared" si="0"/>
        <v>0</v>
      </c>
      <c r="G42" s="18">
        <v>0</v>
      </c>
      <c r="H42" s="60">
        <f t="shared" si="1"/>
        <v>0</v>
      </c>
      <c r="I42" s="18">
        <v>0</v>
      </c>
      <c r="J42" s="60">
        <f t="shared" si="2"/>
        <v>0</v>
      </c>
      <c r="K42" s="18">
        <v>1</v>
      </c>
      <c r="L42" s="60">
        <f t="shared" si="3"/>
        <v>0.125</v>
      </c>
      <c r="M42" s="59">
        <v>0</v>
      </c>
      <c r="N42" s="60">
        <f t="shared" si="4"/>
        <v>0</v>
      </c>
      <c r="O42" s="5"/>
    </row>
    <row r="43" spans="1:15" x14ac:dyDescent="0.25">
      <c r="A43" s="26" t="s">
        <v>13</v>
      </c>
      <c r="B43" s="16">
        <v>79</v>
      </c>
      <c r="C43" s="16">
        <v>24</v>
      </c>
      <c r="D43" s="21">
        <f t="shared" si="5"/>
        <v>0.30379746835443039</v>
      </c>
      <c r="E43" s="18">
        <v>8</v>
      </c>
      <c r="F43" s="60">
        <f t="shared" si="0"/>
        <v>0.10126582278481013</v>
      </c>
      <c r="G43" s="18">
        <v>5</v>
      </c>
      <c r="H43" s="60">
        <f t="shared" si="1"/>
        <v>6.3291139240506333E-2</v>
      </c>
      <c r="I43" s="18">
        <v>5</v>
      </c>
      <c r="J43" s="60">
        <f t="shared" si="2"/>
        <v>6.3291139240506333E-2</v>
      </c>
      <c r="K43" s="18">
        <v>4</v>
      </c>
      <c r="L43" s="60">
        <f t="shared" si="3"/>
        <v>5.0632911392405063E-2</v>
      </c>
      <c r="M43" s="59">
        <v>2</v>
      </c>
      <c r="N43" s="60">
        <f t="shared" si="4"/>
        <v>2.5316455696202531E-2</v>
      </c>
      <c r="O43" s="5"/>
    </row>
    <row r="44" spans="1:15" x14ac:dyDescent="0.25">
      <c r="A44" s="26" t="s">
        <v>29</v>
      </c>
      <c r="B44" s="16">
        <v>104</v>
      </c>
      <c r="C44" s="16">
        <v>49</v>
      </c>
      <c r="D44" s="21">
        <f t="shared" si="5"/>
        <v>0.47115384615384615</v>
      </c>
      <c r="E44" s="18">
        <v>24</v>
      </c>
      <c r="F44" s="60">
        <f t="shared" si="0"/>
        <v>0.23076923076923078</v>
      </c>
      <c r="G44" s="18">
        <v>5</v>
      </c>
      <c r="H44" s="60">
        <f t="shared" si="1"/>
        <v>4.807692307692308E-2</v>
      </c>
      <c r="I44" s="18">
        <v>2</v>
      </c>
      <c r="J44" s="60">
        <f t="shared" si="2"/>
        <v>1.9230769230769232E-2</v>
      </c>
      <c r="K44" s="18">
        <v>14</v>
      </c>
      <c r="L44" s="60">
        <f t="shared" si="3"/>
        <v>0.13461538461538461</v>
      </c>
      <c r="M44" s="59">
        <v>4</v>
      </c>
      <c r="N44" s="60">
        <f t="shared" si="4"/>
        <v>3.8461538461538464E-2</v>
      </c>
      <c r="O44" s="5"/>
    </row>
    <row r="45" spans="1:15" x14ac:dyDescent="0.25">
      <c r="A45" s="26" t="s">
        <v>58</v>
      </c>
      <c r="B45" s="16">
        <v>35</v>
      </c>
      <c r="C45" s="16">
        <v>22</v>
      </c>
      <c r="D45" s="21">
        <f t="shared" si="5"/>
        <v>0.62857142857142856</v>
      </c>
      <c r="E45" s="18">
        <v>5</v>
      </c>
      <c r="F45" s="60">
        <f t="shared" si="0"/>
        <v>0.14285714285714285</v>
      </c>
      <c r="G45" s="18">
        <v>3</v>
      </c>
      <c r="H45" s="60">
        <f t="shared" si="1"/>
        <v>8.5714285714285715E-2</v>
      </c>
      <c r="I45" s="18">
        <v>2</v>
      </c>
      <c r="J45" s="60">
        <f t="shared" si="2"/>
        <v>5.7142857142857141E-2</v>
      </c>
      <c r="K45" s="18">
        <v>7</v>
      </c>
      <c r="L45" s="60">
        <f t="shared" si="3"/>
        <v>0.2</v>
      </c>
      <c r="M45" s="59">
        <v>5</v>
      </c>
      <c r="N45" s="60">
        <f t="shared" si="4"/>
        <v>0.14285714285714285</v>
      </c>
      <c r="O45" s="5"/>
    </row>
    <row r="46" spans="1:15" x14ac:dyDescent="0.25">
      <c r="A46" s="26" t="s">
        <v>34</v>
      </c>
      <c r="B46" s="16">
        <v>99</v>
      </c>
      <c r="C46" s="16">
        <v>37</v>
      </c>
      <c r="D46" s="21">
        <f t="shared" si="5"/>
        <v>0.37373737373737376</v>
      </c>
      <c r="E46" s="18">
        <v>15</v>
      </c>
      <c r="F46" s="60">
        <f t="shared" si="0"/>
        <v>0.15151515151515152</v>
      </c>
      <c r="G46" s="18">
        <v>8</v>
      </c>
      <c r="H46" s="60">
        <f t="shared" si="1"/>
        <v>8.0808080808080815E-2</v>
      </c>
      <c r="I46" s="18">
        <v>1</v>
      </c>
      <c r="J46" s="60">
        <f t="shared" si="2"/>
        <v>1.0101010101010102E-2</v>
      </c>
      <c r="K46" s="18">
        <v>9</v>
      </c>
      <c r="L46" s="60">
        <f t="shared" si="3"/>
        <v>9.0909090909090912E-2</v>
      </c>
      <c r="M46" s="59">
        <v>4</v>
      </c>
      <c r="N46" s="60">
        <f t="shared" si="4"/>
        <v>4.0404040404040407E-2</v>
      </c>
      <c r="O46" s="5"/>
    </row>
    <row r="47" spans="1:15" x14ac:dyDescent="0.25">
      <c r="A47" s="26" t="s">
        <v>62</v>
      </c>
      <c r="B47" s="16">
        <v>44</v>
      </c>
      <c r="C47" s="16">
        <v>8</v>
      </c>
      <c r="D47" s="21">
        <f t="shared" si="5"/>
        <v>0.18181818181818182</v>
      </c>
      <c r="E47" s="18">
        <v>5</v>
      </c>
      <c r="F47" s="60">
        <f t="shared" si="0"/>
        <v>0.11363636363636363</v>
      </c>
      <c r="G47" s="18">
        <v>1</v>
      </c>
      <c r="H47" s="60">
        <f t="shared" si="1"/>
        <v>2.2727272727272728E-2</v>
      </c>
      <c r="I47" s="18">
        <v>1</v>
      </c>
      <c r="J47" s="60">
        <f t="shared" si="2"/>
        <v>2.2727272727272728E-2</v>
      </c>
      <c r="K47" s="18">
        <v>1</v>
      </c>
      <c r="L47" s="60">
        <f t="shared" si="3"/>
        <v>2.2727272727272728E-2</v>
      </c>
      <c r="M47" s="59">
        <v>0</v>
      </c>
      <c r="N47" s="60">
        <f t="shared" si="4"/>
        <v>0</v>
      </c>
      <c r="O47" s="5"/>
    </row>
    <row r="48" spans="1:15" x14ac:dyDescent="0.25">
      <c r="A48" s="26" t="s">
        <v>39</v>
      </c>
      <c r="B48" s="16">
        <v>63</v>
      </c>
      <c r="C48" s="16">
        <v>47</v>
      </c>
      <c r="D48" s="21">
        <f t="shared" si="5"/>
        <v>0.74603174603174605</v>
      </c>
      <c r="E48" s="18">
        <v>29</v>
      </c>
      <c r="F48" s="60">
        <f t="shared" si="0"/>
        <v>0.46031746031746029</v>
      </c>
      <c r="G48" s="18">
        <v>9</v>
      </c>
      <c r="H48" s="60">
        <f t="shared" si="1"/>
        <v>0.14285714285714285</v>
      </c>
      <c r="I48" s="18">
        <v>2</v>
      </c>
      <c r="J48" s="60">
        <f t="shared" si="2"/>
        <v>3.1746031746031744E-2</v>
      </c>
      <c r="K48" s="18">
        <v>4</v>
      </c>
      <c r="L48" s="60">
        <f t="shared" si="3"/>
        <v>6.3492063492063489E-2</v>
      </c>
      <c r="M48" s="59">
        <v>3</v>
      </c>
      <c r="N48" s="60">
        <f t="shared" si="4"/>
        <v>4.7619047619047616E-2</v>
      </c>
      <c r="O48" s="5"/>
    </row>
    <row r="49" spans="1:15" x14ac:dyDescent="0.25">
      <c r="A49" s="26" t="s">
        <v>10</v>
      </c>
      <c r="B49" s="16">
        <v>99</v>
      </c>
      <c r="C49" s="16">
        <v>39</v>
      </c>
      <c r="D49" s="21">
        <f t="shared" si="5"/>
        <v>0.39393939393939392</v>
      </c>
      <c r="E49" s="18">
        <v>14</v>
      </c>
      <c r="F49" s="60">
        <f t="shared" si="0"/>
        <v>0.14141414141414141</v>
      </c>
      <c r="G49" s="18">
        <v>5</v>
      </c>
      <c r="H49" s="60">
        <f t="shared" si="1"/>
        <v>5.0505050505050504E-2</v>
      </c>
      <c r="I49" s="18">
        <v>2</v>
      </c>
      <c r="J49" s="60">
        <f t="shared" si="2"/>
        <v>2.0202020202020204E-2</v>
      </c>
      <c r="K49" s="18">
        <v>11</v>
      </c>
      <c r="L49" s="60">
        <f t="shared" si="3"/>
        <v>0.1111111111111111</v>
      </c>
      <c r="M49" s="59">
        <v>7</v>
      </c>
      <c r="N49" s="60">
        <f t="shared" si="4"/>
        <v>7.0707070707070704E-2</v>
      </c>
      <c r="O49" s="5"/>
    </row>
    <row r="50" spans="1:15" x14ac:dyDescent="0.25">
      <c r="A50" s="26" t="s">
        <v>81</v>
      </c>
      <c r="B50" s="16">
        <v>303</v>
      </c>
      <c r="C50" s="16">
        <v>70</v>
      </c>
      <c r="D50" s="21">
        <f t="shared" si="5"/>
        <v>0.23102310231023102</v>
      </c>
      <c r="E50" s="18">
        <v>31</v>
      </c>
      <c r="F50" s="60">
        <f t="shared" si="0"/>
        <v>0.10231023102310231</v>
      </c>
      <c r="G50" s="18">
        <v>11</v>
      </c>
      <c r="H50" s="60">
        <f t="shared" si="1"/>
        <v>3.6303630363036306E-2</v>
      </c>
      <c r="I50" s="18">
        <v>3</v>
      </c>
      <c r="J50" s="60">
        <f t="shared" si="2"/>
        <v>9.9009900990099011E-3</v>
      </c>
      <c r="K50" s="18">
        <v>14</v>
      </c>
      <c r="L50" s="60">
        <f t="shared" si="3"/>
        <v>4.6204620462046202E-2</v>
      </c>
      <c r="M50" s="59">
        <v>11</v>
      </c>
      <c r="N50" s="60">
        <f t="shared" si="4"/>
        <v>3.6303630363036306E-2</v>
      </c>
      <c r="O50" s="5"/>
    </row>
    <row r="51" spans="1:15" x14ac:dyDescent="0.25">
      <c r="A51" s="26" t="s">
        <v>82</v>
      </c>
      <c r="B51" s="16">
        <v>24</v>
      </c>
      <c r="C51" s="16">
        <v>11</v>
      </c>
      <c r="D51" s="21">
        <f t="shared" si="5"/>
        <v>0.45833333333333331</v>
      </c>
      <c r="E51" s="18">
        <v>0</v>
      </c>
      <c r="F51" s="60">
        <f t="shared" si="0"/>
        <v>0</v>
      </c>
      <c r="G51" s="18">
        <v>6</v>
      </c>
      <c r="H51" s="60">
        <f t="shared" si="1"/>
        <v>0.25</v>
      </c>
      <c r="I51" s="18">
        <v>2</v>
      </c>
      <c r="J51" s="60">
        <f t="shared" si="2"/>
        <v>8.3333333333333329E-2</v>
      </c>
      <c r="K51" s="18">
        <v>2</v>
      </c>
      <c r="L51" s="60">
        <f t="shared" si="3"/>
        <v>8.3333333333333329E-2</v>
      </c>
      <c r="M51" s="59">
        <v>1</v>
      </c>
      <c r="N51" s="60">
        <f t="shared" si="4"/>
        <v>4.1666666666666664E-2</v>
      </c>
      <c r="O51" s="5"/>
    </row>
    <row r="52" spans="1:15" x14ac:dyDescent="0.25">
      <c r="A52" s="26" t="s">
        <v>63</v>
      </c>
      <c r="B52" s="16">
        <v>72</v>
      </c>
      <c r="C52" s="16">
        <v>16</v>
      </c>
      <c r="D52" s="21">
        <f t="shared" si="5"/>
        <v>0.22222222222222221</v>
      </c>
      <c r="E52" s="18">
        <v>2</v>
      </c>
      <c r="F52" s="60">
        <f t="shared" si="0"/>
        <v>2.7777777777777776E-2</v>
      </c>
      <c r="G52" s="18">
        <v>3</v>
      </c>
      <c r="H52" s="60">
        <f t="shared" si="1"/>
        <v>4.1666666666666664E-2</v>
      </c>
      <c r="I52" s="18">
        <v>2</v>
      </c>
      <c r="J52" s="60">
        <f t="shared" si="2"/>
        <v>2.7777777777777776E-2</v>
      </c>
      <c r="K52" s="18">
        <v>8</v>
      </c>
      <c r="L52" s="60">
        <f t="shared" si="3"/>
        <v>0.1111111111111111</v>
      </c>
      <c r="M52" s="59">
        <v>1</v>
      </c>
      <c r="N52" s="60">
        <f t="shared" si="4"/>
        <v>1.3888888888888888E-2</v>
      </c>
      <c r="O52" s="5"/>
    </row>
    <row r="53" spans="1:15" x14ac:dyDescent="0.25">
      <c r="A53" s="26" t="s">
        <v>41</v>
      </c>
      <c r="B53" s="16">
        <v>31</v>
      </c>
      <c r="C53" s="16">
        <v>16</v>
      </c>
      <c r="D53" s="21">
        <f t="shared" si="5"/>
        <v>0.5161290322580645</v>
      </c>
      <c r="E53" s="18">
        <v>7</v>
      </c>
      <c r="F53" s="60">
        <f t="shared" si="0"/>
        <v>0.22580645161290322</v>
      </c>
      <c r="G53" s="18">
        <v>6</v>
      </c>
      <c r="H53" s="60">
        <f t="shared" si="1"/>
        <v>0.19354838709677419</v>
      </c>
      <c r="I53" s="18">
        <v>0</v>
      </c>
      <c r="J53" s="60">
        <f t="shared" si="2"/>
        <v>0</v>
      </c>
      <c r="K53" s="18">
        <v>2</v>
      </c>
      <c r="L53" s="60">
        <f t="shared" si="3"/>
        <v>6.4516129032258063E-2</v>
      </c>
      <c r="M53" s="59">
        <v>1</v>
      </c>
      <c r="N53" s="60">
        <f t="shared" si="4"/>
        <v>3.2258064516129031E-2</v>
      </c>
      <c r="O53" s="5"/>
    </row>
    <row r="54" spans="1:15" x14ac:dyDescent="0.25">
      <c r="A54" s="26" t="s">
        <v>52</v>
      </c>
      <c r="B54" s="16">
        <v>136</v>
      </c>
      <c r="C54" s="16">
        <v>43</v>
      </c>
      <c r="D54" s="21">
        <f t="shared" si="5"/>
        <v>0.31617647058823528</v>
      </c>
      <c r="E54" s="18">
        <v>23</v>
      </c>
      <c r="F54" s="60">
        <f t="shared" si="0"/>
        <v>0.16911764705882354</v>
      </c>
      <c r="G54" s="18">
        <v>10</v>
      </c>
      <c r="H54" s="60">
        <f t="shared" si="1"/>
        <v>7.3529411764705885E-2</v>
      </c>
      <c r="I54" s="18">
        <v>4</v>
      </c>
      <c r="J54" s="60">
        <f t="shared" si="2"/>
        <v>2.9411764705882353E-2</v>
      </c>
      <c r="K54" s="18">
        <v>5</v>
      </c>
      <c r="L54" s="60">
        <f t="shared" si="3"/>
        <v>3.6764705882352942E-2</v>
      </c>
      <c r="M54" s="59">
        <v>1</v>
      </c>
      <c r="N54" s="60">
        <f t="shared" si="4"/>
        <v>7.3529411764705881E-3</v>
      </c>
      <c r="O54" s="5"/>
    </row>
    <row r="55" spans="1:15" x14ac:dyDescent="0.25">
      <c r="A55" s="33" t="s">
        <v>28</v>
      </c>
      <c r="B55" s="16">
        <v>189</v>
      </c>
      <c r="C55" s="16">
        <v>64</v>
      </c>
      <c r="D55" s="21">
        <f t="shared" si="5"/>
        <v>0.33862433862433861</v>
      </c>
      <c r="E55" s="18">
        <v>32</v>
      </c>
      <c r="F55" s="60">
        <f t="shared" si="0"/>
        <v>0.1693121693121693</v>
      </c>
      <c r="G55" s="18">
        <v>8</v>
      </c>
      <c r="H55" s="60">
        <f t="shared" si="1"/>
        <v>4.2328042328042326E-2</v>
      </c>
      <c r="I55" s="18">
        <v>9</v>
      </c>
      <c r="J55" s="60">
        <f t="shared" si="2"/>
        <v>4.7619047619047616E-2</v>
      </c>
      <c r="K55" s="18">
        <v>7</v>
      </c>
      <c r="L55" s="60">
        <f t="shared" si="3"/>
        <v>3.7037037037037035E-2</v>
      </c>
      <c r="M55" s="59">
        <v>8</v>
      </c>
      <c r="N55" s="60">
        <f t="shared" si="4"/>
        <v>4.2328042328042326E-2</v>
      </c>
      <c r="O55" s="5"/>
    </row>
    <row r="56" spans="1:15" x14ac:dyDescent="0.25">
      <c r="A56" s="26" t="s">
        <v>46</v>
      </c>
      <c r="B56" s="16">
        <v>9</v>
      </c>
      <c r="C56" s="16">
        <v>2</v>
      </c>
      <c r="D56" s="21">
        <f t="shared" si="5"/>
        <v>0.22222222222222221</v>
      </c>
      <c r="E56" s="18">
        <v>2</v>
      </c>
      <c r="F56" s="60">
        <f t="shared" si="0"/>
        <v>0.22222222222222221</v>
      </c>
      <c r="G56" s="18">
        <v>0</v>
      </c>
      <c r="H56" s="60">
        <f t="shared" si="1"/>
        <v>0</v>
      </c>
      <c r="I56" s="18">
        <v>0</v>
      </c>
      <c r="J56" s="60">
        <f t="shared" si="2"/>
        <v>0</v>
      </c>
      <c r="K56" s="18">
        <v>0</v>
      </c>
      <c r="L56" s="60">
        <f t="shared" si="3"/>
        <v>0</v>
      </c>
      <c r="M56" s="59">
        <v>0</v>
      </c>
      <c r="N56" s="60">
        <f t="shared" si="4"/>
        <v>0</v>
      </c>
      <c r="O56" s="5"/>
    </row>
    <row r="57" spans="1:15" x14ac:dyDescent="0.25">
      <c r="A57" s="26" t="s">
        <v>37</v>
      </c>
      <c r="B57" s="16">
        <v>93</v>
      </c>
      <c r="C57" s="16">
        <v>23</v>
      </c>
      <c r="D57" s="21">
        <f t="shared" si="5"/>
        <v>0.24731182795698925</v>
      </c>
      <c r="E57" s="18">
        <v>11</v>
      </c>
      <c r="F57" s="60">
        <f t="shared" si="0"/>
        <v>0.11827956989247312</v>
      </c>
      <c r="G57" s="18">
        <v>2</v>
      </c>
      <c r="H57" s="60">
        <f t="shared" si="1"/>
        <v>2.1505376344086023E-2</v>
      </c>
      <c r="I57" s="18">
        <v>2</v>
      </c>
      <c r="J57" s="60">
        <f t="shared" si="2"/>
        <v>2.1505376344086023E-2</v>
      </c>
      <c r="K57" s="18">
        <v>5</v>
      </c>
      <c r="L57" s="60">
        <f t="shared" si="3"/>
        <v>5.3763440860215055E-2</v>
      </c>
      <c r="M57" s="59">
        <v>3</v>
      </c>
      <c r="N57" s="60">
        <f t="shared" si="4"/>
        <v>3.2258064516129031E-2</v>
      </c>
      <c r="O57" s="5"/>
    </row>
    <row r="58" spans="1:15" x14ac:dyDescent="0.25">
      <c r="A58" s="26" t="s">
        <v>48</v>
      </c>
      <c r="B58" s="16">
        <v>42</v>
      </c>
      <c r="C58" s="16">
        <v>8</v>
      </c>
      <c r="D58" s="21">
        <f t="shared" si="5"/>
        <v>0.19047619047619047</v>
      </c>
      <c r="E58" s="18">
        <v>4</v>
      </c>
      <c r="F58" s="60">
        <f t="shared" si="0"/>
        <v>9.5238095238095233E-2</v>
      </c>
      <c r="G58" s="18">
        <v>1</v>
      </c>
      <c r="H58" s="60">
        <f t="shared" si="1"/>
        <v>2.3809523809523808E-2</v>
      </c>
      <c r="I58" s="18">
        <v>0</v>
      </c>
      <c r="J58" s="60">
        <f t="shared" si="2"/>
        <v>0</v>
      </c>
      <c r="K58" s="18">
        <v>2</v>
      </c>
      <c r="L58" s="60">
        <f t="shared" si="3"/>
        <v>4.7619047619047616E-2</v>
      </c>
      <c r="M58" s="59">
        <v>1</v>
      </c>
      <c r="N58" s="60">
        <f t="shared" si="4"/>
        <v>2.3809523809523808E-2</v>
      </c>
      <c r="O58" s="5"/>
    </row>
    <row r="59" spans="1:15" x14ac:dyDescent="0.25">
      <c r="A59" s="26" t="s">
        <v>64</v>
      </c>
      <c r="B59" s="16">
        <v>39</v>
      </c>
      <c r="C59" s="16">
        <v>19</v>
      </c>
      <c r="D59" s="21">
        <f t="shared" si="5"/>
        <v>0.48717948717948717</v>
      </c>
      <c r="E59" s="18">
        <v>12</v>
      </c>
      <c r="F59" s="60">
        <f t="shared" si="0"/>
        <v>0.30769230769230771</v>
      </c>
      <c r="G59" s="18">
        <v>1</v>
      </c>
      <c r="H59" s="60">
        <f t="shared" si="1"/>
        <v>2.564102564102564E-2</v>
      </c>
      <c r="I59" s="18">
        <v>0</v>
      </c>
      <c r="J59" s="60">
        <f t="shared" si="2"/>
        <v>0</v>
      </c>
      <c r="K59" s="18">
        <v>4</v>
      </c>
      <c r="L59" s="60">
        <f t="shared" si="3"/>
        <v>0.10256410256410256</v>
      </c>
      <c r="M59" s="59">
        <v>2</v>
      </c>
      <c r="N59" s="60">
        <f t="shared" si="4"/>
        <v>5.128205128205128E-2</v>
      </c>
      <c r="O59" s="5"/>
    </row>
    <row r="60" spans="1:15" x14ac:dyDescent="0.25">
      <c r="A60" s="26" t="s">
        <v>61</v>
      </c>
      <c r="B60" s="16">
        <v>33</v>
      </c>
      <c r="C60" s="16">
        <v>6</v>
      </c>
      <c r="D60" s="21">
        <f t="shared" si="5"/>
        <v>0.18181818181818182</v>
      </c>
      <c r="E60" s="18">
        <v>1</v>
      </c>
      <c r="F60" s="60">
        <f t="shared" si="0"/>
        <v>3.0303030303030304E-2</v>
      </c>
      <c r="G60" s="18">
        <v>1</v>
      </c>
      <c r="H60" s="60">
        <f t="shared" si="1"/>
        <v>3.0303030303030304E-2</v>
      </c>
      <c r="I60" s="18">
        <v>1</v>
      </c>
      <c r="J60" s="60">
        <f t="shared" si="2"/>
        <v>3.0303030303030304E-2</v>
      </c>
      <c r="K60" s="18">
        <v>1</v>
      </c>
      <c r="L60" s="60">
        <f t="shared" si="3"/>
        <v>3.0303030303030304E-2</v>
      </c>
      <c r="M60" s="59">
        <v>2</v>
      </c>
      <c r="N60" s="60">
        <f t="shared" si="4"/>
        <v>6.0606060606060608E-2</v>
      </c>
      <c r="O60" s="5"/>
    </row>
    <row r="61" spans="1:15" x14ac:dyDescent="0.25">
      <c r="A61" s="26" t="s">
        <v>69</v>
      </c>
      <c r="B61" s="16">
        <v>58</v>
      </c>
      <c r="C61" s="16">
        <v>10</v>
      </c>
      <c r="D61" s="21">
        <f t="shared" si="5"/>
        <v>0.17241379310344829</v>
      </c>
      <c r="E61" s="18">
        <v>7</v>
      </c>
      <c r="F61" s="60">
        <f t="shared" si="0"/>
        <v>0.1206896551724138</v>
      </c>
      <c r="G61" s="18">
        <v>0</v>
      </c>
      <c r="H61" s="60">
        <f t="shared" si="1"/>
        <v>0</v>
      </c>
      <c r="I61" s="18">
        <v>0</v>
      </c>
      <c r="J61" s="60">
        <f t="shared" si="2"/>
        <v>0</v>
      </c>
      <c r="K61" s="18">
        <v>2</v>
      </c>
      <c r="L61" s="60">
        <f t="shared" si="3"/>
        <v>3.4482758620689655E-2</v>
      </c>
      <c r="M61" s="59">
        <v>1</v>
      </c>
      <c r="N61" s="60">
        <f t="shared" si="4"/>
        <v>1.7241379310344827E-2</v>
      </c>
      <c r="O61" s="5"/>
    </row>
    <row r="62" spans="1:15" x14ac:dyDescent="0.25">
      <c r="A62" s="26" t="s">
        <v>74</v>
      </c>
      <c r="B62" s="16">
        <v>3</v>
      </c>
      <c r="C62" s="16">
        <v>1</v>
      </c>
      <c r="D62" s="21">
        <f t="shared" si="5"/>
        <v>0.33333333333333331</v>
      </c>
      <c r="E62" s="18">
        <v>0</v>
      </c>
      <c r="F62" s="60">
        <f t="shared" si="0"/>
        <v>0</v>
      </c>
      <c r="G62" s="18">
        <v>1</v>
      </c>
      <c r="H62" s="60">
        <f t="shared" si="1"/>
        <v>0.33333333333333331</v>
      </c>
      <c r="I62" s="18">
        <v>0</v>
      </c>
      <c r="J62" s="60">
        <f t="shared" si="2"/>
        <v>0</v>
      </c>
      <c r="K62" s="18">
        <v>0</v>
      </c>
      <c r="L62" s="60">
        <f t="shared" si="3"/>
        <v>0</v>
      </c>
      <c r="M62" s="59">
        <v>0</v>
      </c>
      <c r="N62" s="60">
        <f t="shared" si="4"/>
        <v>0</v>
      </c>
      <c r="O62" s="5"/>
    </row>
    <row r="63" spans="1:15" x14ac:dyDescent="0.25">
      <c r="A63" s="26" t="s">
        <v>60</v>
      </c>
      <c r="B63" s="16">
        <v>46</v>
      </c>
      <c r="C63" s="16">
        <v>11</v>
      </c>
      <c r="D63" s="21">
        <f t="shared" si="5"/>
        <v>0.2391304347826087</v>
      </c>
      <c r="E63" s="18">
        <v>4</v>
      </c>
      <c r="F63" s="60">
        <f t="shared" si="0"/>
        <v>8.6956521739130432E-2</v>
      </c>
      <c r="G63" s="18">
        <v>2</v>
      </c>
      <c r="H63" s="60">
        <f t="shared" si="1"/>
        <v>4.3478260869565216E-2</v>
      </c>
      <c r="I63" s="18">
        <v>0</v>
      </c>
      <c r="J63" s="60">
        <f t="shared" si="2"/>
        <v>0</v>
      </c>
      <c r="K63" s="18">
        <v>4</v>
      </c>
      <c r="L63" s="60">
        <f t="shared" si="3"/>
        <v>8.6956521739130432E-2</v>
      </c>
      <c r="M63" s="59">
        <v>1</v>
      </c>
      <c r="N63" s="60">
        <f t="shared" si="4"/>
        <v>2.1739130434782608E-2</v>
      </c>
      <c r="O63" s="5"/>
    </row>
    <row r="64" spans="1:15" x14ac:dyDescent="0.25">
      <c r="A64" s="26" t="s">
        <v>20</v>
      </c>
      <c r="B64" s="16">
        <v>121</v>
      </c>
      <c r="C64" s="16">
        <v>57</v>
      </c>
      <c r="D64" s="21">
        <f t="shared" si="5"/>
        <v>0.47107438016528924</v>
      </c>
      <c r="E64" s="18">
        <v>14</v>
      </c>
      <c r="F64" s="60">
        <f t="shared" si="0"/>
        <v>0.11570247933884298</v>
      </c>
      <c r="G64" s="18">
        <v>6</v>
      </c>
      <c r="H64" s="60">
        <f t="shared" si="1"/>
        <v>4.9586776859504134E-2</v>
      </c>
      <c r="I64" s="18">
        <v>11</v>
      </c>
      <c r="J64" s="60">
        <f t="shared" si="2"/>
        <v>9.0909090909090912E-2</v>
      </c>
      <c r="K64" s="18">
        <v>16</v>
      </c>
      <c r="L64" s="60">
        <f t="shared" si="3"/>
        <v>0.13223140495867769</v>
      </c>
      <c r="M64" s="59">
        <v>10</v>
      </c>
      <c r="N64" s="60">
        <f t="shared" si="4"/>
        <v>8.2644628099173556E-2</v>
      </c>
      <c r="O64" s="5"/>
    </row>
    <row r="65" spans="1:15" x14ac:dyDescent="0.25">
      <c r="A65" s="26" t="s">
        <v>15</v>
      </c>
      <c r="B65" s="16">
        <v>152</v>
      </c>
      <c r="C65" s="16">
        <v>49</v>
      </c>
      <c r="D65" s="21">
        <f t="shared" si="5"/>
        <v>0.32236842105263158</v>
      </c>
      <c r="E65" s="18">
        <v>16</v>
      </c>
      <c r="F65" s="60">
        <f t="shared" si="0"/>
        <v>0.10526315789473684</v>
      </c>
      <c r="G65" s="18">
        <v>11</v>
      </c>
      <c r="H65" s="60">
        <f t="shared" si="1"/>
        <v>7.2368421052631582E-2</v>
      </c>
      <c r="I65" s="18">
        <v>8</v>
      </c>
      <c r="J65" s="60">
        <f t="shared" si="2"/>
        <v>5.2631578947368418E-2</v>
      </c>
      <c r="K65" s="18">
        <v>8</v>
      </c>
      <c r="L65" s="60">
        <f t="shared" si="3"/>
        <v>5.2631578947368418E-2</v>
      </c>
      <c r="M65" s="59">
        <v>6</v>
      </c>
      <c r="N65" s="60">
        <f t="shared" si="4"/>
        <v>3.9473684210526314E-2</v>
      </c>
      <c r="O65" s="5"/>
    </row>
    <row r="66" spans="1:15" x14ac:dyDescent="0.25">
      <c r="A66" s="26" t="s">
        <v>99</v>
      </c>
      <c r="B66" s="16">
        <v>146</v>
      </c>
      <c r="C66" s="16">
        <v>40</v>
      </c>
      <c r="D66" s="21">
        <f t="shared" si="5"/>
        <v>0.27397260273972601</v>
      </c>
      <c r="E66" s="18">
        <v>14</v>
      </c>
      <c r="F66" s="60">
        <f t="shared" si="0"/>
        <v>9.5890410958904104E-2</v>
      </c>
      <c r="G66" s="18">
        <v>8</v>
      </c>
      <c r="H66" s="60">
        <f t="shared" si="1"/>
        <v>5.4794520547945202E-2</v>
      </c>
      <c r="I66" s="18">
        <v>7</v>
      </c>
      <c r="J66" s="60">
        <f t="shared" si="2"/>
        <v>4.7945205479452052E-2</v>
      </c>
      <c r="K66" s="18">
        <v>6</v>
      </c>
      <c r="L66" s="60">
        <f t="shared" si="3"/>
        <v>4.1095890410958902E-2</v>
      </c>
      <c r="M66" s="59">
        <v>5</v>
      </c>
      <c r="N66" s="60">
        <f t="shared" si="4"/>
        <v>3.4246575342465752E-2</v>
      </c>
      <c r="O66" s="5"/>
    </row>
    <row r="67" spans="1:15" x14ac:dyDescent="0.25">
      <c r="A67" s="26" t="s">
        <v>100</v>
      </c>
      <c r="B67" s="16">
        <v>62</v>
      </c>
      <c r="C67" s="16">
        <v>17</v>
      </c>
      <c r="D67" s="21">
        <f t="shared" si="5"/>
        <v>0.27419354838709675</v>
      </c>
      <c r="E67" s="18">
        <v>3</v>
      </c>
      <c r="F67" s="60">
        <f t="shared" si="0"/>
        <v>4.8387096774193547E-2</v>
      </c>
      <c r="G67" s="18">
        <v>5</v>
      </c>
      <c r="H67" s="60">
        <f t="shared" si="1"/>
        <v>8.0645161290322578E-2</v>
      </c>
      <c r="I67" s="18">
        <v>3</v>
      </c>
      <c r="J67" s="60">
        <f t="shared" si="2"/>
        <v>4.8387096774193547E-2</v>
      </c>
      <c r="K67" s="18">
        <v>6</v>
      </c>
      <c r="L67" s="60">
        <f t="shared" si="3"/>
        <v>9.6774193548387094E-2</v>
      </c>
      <c r="M67" s="59">
        <v>0</v>
      </c>
      <c r="N67" s="60">
        <f t="shared" si="4"/>
        <v>0</v>
      </c>
      <c r="O67" s="5"/>
    </row>
    <row r="68" spans="1:15" x14ac:dyDescent="0.25">
      <c r="A68" s="26" t="s">
        <v>72</v>
      </c>
      <c r="B68" s="16">
        <v>13</v>
      </c>
      <c r="C68" s="16">
        <v>7</v>
      </c>
      <c r="D68" s="21">
        <f t="shared" si="5"/>
        <v>0.53846153846153844</v>
      </c>
      <c r="E68" s="18">
        <v>3</v>
      </c>
      <c r="F68" s="60">
        <f t="shared" si="0"/>
        <v>0.23076923076923078</v>
      </c>
      <c r="G68" s="18">
        <v>2</v>
      </c>
      <c r="H68" s="60">
        <f t="shared" si="1"/>
        <v>0.15384615384615385</v>
      </c>
      <c r="I68" s="18">
        <v>0</v>
      </c>
      <c r="J68" s="60">
        <f t="shared" si="2"/>
        <v>0</v>
      </c>
      <c r="K68" s="18">
        <v>0</v>
      </c>
      <c r="L68" s="60">
        <f t="shared" si="3"/>
        <v>0</v>
      </c>
      <c r="M68" s="59">
        <v>2</v>
      </c>
      <c r="N68" s="60">
        <f t="shared" si="4"/>
        <v>0.15384615384615385</v>
      </c>
      <c r="O68" s="5"/>
    </row>
    <row r="69" spans="1:15" x14ac:dyDescent="0.25">
      <c r="A69" s="26" t="s">
        <v>59</v>
      </c>
      <c r="B69" s="16">
        <v>30</v>
      </c>
      <c r="C69" s="16">
        <v>12</v>
      </c>
      <c r="D69" s="21">
        <f t="shared" si="5"/>
        <v>0.4</v>
      </c>
      <c r="E69" s="18">
        <v>3</v>
      </c>
      <c r="F69" s="60">
        <f t="shared" si="0"/>
        <v>0.1</v>
      </c>
      <c r="G69" s="18">
        <v>4</v>
      </c>
      <c r="H69" s="60">
        <f t="shared" si="1"/>
        <v>0.13333333333333333</v>
      </c>
      <c r="I69" s="18">
        <v>1</v>
      </c>
      <c r="J69" s="60">
        <f t="shared" si="2"/>
        <v>3.3333333333333333E-2</v>
      </c>
      <c r="K69" s="18">
        <v>4</v>
      </c>
      <c r="L69" s="60">
        <f t="shared" si="3"/>
        <v>0.13333333333333333</v>
      </c>
      <c r="M69" s="59">
        <v>0</v>
      </c>
      <c r="N69" s="60">
        <f t="shared" si="4"/>
        <v>0</v>
      </c>
      <c r="O69" s="5"/>
    </row>
    <row r="70" spans="1:15" x14ac:dyDescent="0.25">
      <c r="A70" s="26" t="s">
        <v>30</v>
      </c>
      <c r="B70" s="16">
        <v>23</v>
      </c>
      <c r="C70" s="16">
        <v>7</v>
      </c>
      <c r="D70" s="21">
        <f t="shared" si="5"/>
        <v>0.30434782608695654</v>
      </c>
      <c r="E70" s="18">
        <v>3</v>
      </c>
      <c r="F70" s="60">
        <f t="shared" si="0"/>
        <v>0.13043478260869565</v>
      </c>
      <c r="G70" s="18">
        <v>2</v>
      </c>
      <c r="H70" s="60">
        <f t="shared" si="1"/>
        <v>8.6956521739130432E-2</v>
      </c>
      <c r="I70" s="18">
        <v>1</v>
      </c>
      <c r="J70" s="60">
        <f t="shared" si="2"/>
        <v>4.3478260869565216E-2</v>
      </c>
      <c r="K70" s="18">
        <v>1</v>
      </c>
      <c r="L70" s="60">
        <f t="shared" si="3"/>
        <v>4.3478260869565216E-2</v>
      </c>
      <c r="M70" s="59">
        <v>0</v>
      </c>
      <c r="N70" s="60">
        <f t="shared" si="4"/>
        <v>0</v>
      </c>
      <c r="O70" s="5"/>
    </row>
    <row r="71" spans="1:15" x14ac:dyDescent="0.25">
      <c r="A71" s="26" t="s">
        <v>79</v>
      </c>
      <c r="B71" s="16">
        <v>155</v>
      </c>
      <c r="C71" s="16">
        <v>27</v>
      </c>
      <c r="D71" s="21">
        <f t="shared" si="5"/>
        <v>0.17419354838709677</v>
      </c>
      <c r="E71" s="18">
        <v>14</v>
      </c>
      <c r="F71" s="60">
        <f t="shared" ref="F71:F81" si="6">E71/B71</f>
        <v>9.0322580645161285E-2</v>
      </c>
      <c r="G71" s="18">
        <v>6</v>
      </c>
      <c r="H71" s="60">
        <f t="shared" ref="H71:H81" si="7">G71/B71</f>
        <v>3.870967741935484E-2</v>
      </c>
      <c r="I71" s="18">
        <v>1</v>
      </c>
      <c r="J71" s="60">
        <f t="shared" ref="J71:J81" si="8">I71/B71</f>
        <v>6.4516129032258064E-3</v>
      </c>
      <c r="K71" s="18">
        <v>2</v>
      </c>
      <c r="L71" s="60">
        <f t="shared" ref="L71:L81" si="9">K71/B71</f>
        <v>1.2903225806451613E-2</v>
      </c>
      <c r="M71" s="59">
        <v>4</v>
      </c>
      <c r="N71" s="60">
        <f t="shared" ref="N71:N81" si="10">M71/B71</f>
        <v>2.5806451612903226E-2</v>
      </c>
      <c r="O71" s="5"/>
    </row>
    <row r="72" spans="1:15" x14ac:dyDescent="0.25">
      <c r="A72" s="26" t="s">
        <v>80</v>
      </c>
      <c r="B72" s="16">
        <v>86</v>
      </c>
      <c r="C72" s="16">
        <v>23</v>
      </c>
      <c r="D72" s="21">
        <f t="shared" ref="D72:D81" si="11">C72/B72</f>
        <v>0.26744186046511625</v>
      </c>
      <c r="E72" s="18">
        <v>12</v>
      </c>
      <c r="F72" s="60">
        <f t="shared" si="6"/>
        <v>0.13953488372093023</v>
      </c>
      <c r="G72" s="18">
        <v>3</v>
      </c>
      <c r="H72" s="60">
        <f t="shared" si="7"/>
        <v>3.4883720930232558E-2</v>
      </c>
      <c r="I72" s="18">
        <v>5</v>
      </c>
      <c r="J72" s="60">
        <f t="shared" si="8"/>
        <v>5.8139534883720929E-2</v>
      </c>
      <c r="K72" s="18">
        <v>1</v>
      </c>
      <c r="L72" s="60">
        <f t="shared" si="9"/>
        <v>1.1627906976744186E-2</v>
      </c>
      <c r="M72" s="59">
        <v>2</v>
      </c>
      <c r="N72" s="60">
        <f t="shared" si="10"/>
        <v>2.3255813953488372E-2</v>
      </c>
      <c r="O72" s="5"/>
    </row>
    <row r="73" spans="1:15" x14ac:dyDescent="0.25">
      <c r="A73" s="26" t="s">
        <v>22</v>
      </c>
      <c r="B73" s="16">
        <v>30</v>
      </c>
      <c r="C73" s="16">
        <v>22</v>
      </c>
      <c r="D73" s="21">
        <f t="shared" si="11"/>
        <v>0.73333333333333328</v>
      </c>
      <c r="E73" s="18">
        <v>12</v>
      </c>
      <c r="F73" s="60">
        <f t="shared" si="6"/>
        <v>0.4</v>
      </c>
      <c r="G73" s="18">
        <v>3</v>
      </c>
      <c r="H73" s="60">
        <f t="shared" si="7"/>
        <v>0.1</v>
      </c>
      <c r="I73" s="18">
        <v>1</v>
      </c>
      <c r="J73" s="60">
        <f t="shared" si="8"/>
        <v>3.3333333333333333E-2</v>
      </c>
      <c r="K73" s="18">
        <v>6</v>
      </c>
      <c r="L73" s="60">
        <f t="shared" si="9"/>
        <v>0.2</v>
      </c>
      <c r="M73" s="59">
        <v>0</v>
      </c>
      <c r="N73" s="60">
        <f t="shared" si="10"/>
        <v>0</v>
      </c>
      <c r="O73" s="5"/>
    </row>
    <row r="74" spans="1:15" x14ac:dyDescent="0.25">
      <c r="A74" s="26" t="s">
        <v>77</v>
      </c>
      <c r="B74" s="16">
        <v>1</v>
      </c>
      <c r="C74" s="16">
        <v>1</v>
      </c>
      <c r="D74" s="21">
        <f t="shared" si="11"/>
        <v>1</v>
      </c>
      <c r="E74" s="18">
        <v>0</v>
      </c>
      <c r="F74" s="60">
        <f t="shared" si="6"/>
        <v>0</v>
      </c>
      <c r="G74" s="18">
        <v>0</v>
      </c>
      <c r="H74" s="60">
        <f t="shared" si="7"/>
        <v>0</v>
      </c>
      <c r="I74" s="18">
        <v>0</v>
      </c>
      <c r="J74" s="60">
        <f t="shared" si="8"/>
        <v>0</v>
      </c>
      <c r="K74" s="18">
        <v>0</v>
      </c>
      <c r="L74" s="60">
        <f t="shared" si="9"/>
        <v>0</v>
      </c>
      <c r="M74" s="59">
        <v>1</v>
      </c>
      <c r="N74" s="60">
        <f t="shared" si="10"/>
        <v>1</v>
      </c>
      <c r="O74" s="5"/>
    </row>
    <row r="75" spans="1:15" x14ac:dyDescent="0.25">
      <c r="A75" s="26" t="s">
        <v>23</v>
      </c>
      <c r="B75" s="16">
        <v>183</v>
      </c>
      <c r="C75" s="16">
        <v>56</v>
      </c>
      <c r="D75" s="21">
        <f t="shared" si="11"/>
        <v>0.30601092896174864</v>
      </c>
      <c r="E75" s="18">
        <v>30</v>
      </c>
      <c r="F75" s="60">
        <f t="shared" si="6"/>
        <v>0.16393442622950818</v>
      </c>
      <c r="G75" s="18">
        <v>9</v>
      </c>
      <c r="H75" s="60">
        <f t="shared" si="7"/>
        <v>4.9180327868852458E-2</v>
      </c>
      <c r="I75" s="18">
        <v>2</v>
      </c>
      <c r="J75" s="60">
        <f t="shared" si="8"/>
        <v>1.092896174863388E-2</v>
      </c>
      <c r="K75" s="18">
        <v>10</v>
      </c>
      <c r="L75" s="60">
        <f t="shared" si="9"/>
        <v>5.4644808743169397E-2</v>
      </c>
      <c r="M75" s="59">
        <v>5</v>
      </c>
      <c r="N75" s="60">
        <f t="shared" si="10"/>
        <v>2.7322404371584699E-2</v>
      </c>
      <c r="O75" s="5"/>
    </row>
    <row r="76" spans="1:15" x14ac:dyDescent="0.25">
      <c r="A76" s="26" t="s">
        <v>53</v>
      </c>
      <c r="B76" s="16">
        <v>30</v>
      </c>
      <c r="C76" s="16">
        <v>4</v>
      </c>
      <c r="D76" s="21">
        <f t="shared" si="11"/>
        <v>0.13333333333333333</v>
      </c>
      <c r="E76" s="18">
        <v>2</v>
      </c>
      <c r="F76" s="60">
        <f t="shared" si="6"/>
        <v>6.6666666666666666E-2</v>
      </c>
      <c r="G76" s="18">
        <v>0</v>
      </c>
      <c r="H76" s="60">
        <f t="shared" si="7"/>
        <v>0</v>
      </c>
      <c r="I76" s="18">
        <v>2</v>
      </c>
      <c r="J76" s="60">
        <f t="shared" si="8"/>
        <v>6.6666666666666666E-2</v>
      </c>
      <c r="K76" s="18">
        <v>0</v>
      </c>
      <c r="L76" s="60">
        <f t="shared" si="9"/>
        <v>0</v>
      </c>
      <c r="M76" s="59">
        <v>0</v>
      </c>
      <c r="N76" s="60">
        <f t="shared" si="10"/>
        <v>0</v>
      </c>
      <c r="O76" s="5"/>
    </row>
    <row r="77" spans="1:15" x14ac:dyDescent="0.25">
      <c r="A77" s="26" t="s">
        <v>24</v>
      </c>
      <c r="B77" s="16">
        <v>39</v>
      </c>
      <c r="C77" s="16">
        <v>10</v>
      </c>
      <c r="D77" s="21">
        <f t="shared" si="11"/>
        <v>0.25641025641025639</v>
      </c>
      <c r="E77" s="18">
        <v>4</v>
      </c>
      <c r="F77" s="60">
        <f t="shared" si="6"/>
        <v>0.10256410256410256</v>
      </c>
      <c r="G77" s="18">
        <v>2</v>
      </c>
      <c r="H77" s="60">
        <f t="shared" si="7"/>
        <v>5.128205128205128E-2</v>
      </c>
      <c r="I77" s="18">
        <v>3</v>
      </c>
      <c r="J77" s="60">
        <f t="shared" si="8"/>
        <v>7.6923076923076927E-2</v>
      </c>
      <c r="K77" s="18">
        <v>0</v>
      </c>
      <c r="L77" s="60">
        <f t="shared" si="9"/>
        <v>0</v>
      </c>
      <c r="M77" s="61">
        <v>1</v>
      </c>
      <c r="N77" s="60">
        <f t="shared" si="10"/>
        <v>2.564102564102564E-2</v>
      </c>
      <c r="O77" s="5"/>
    </row>
    <row r="78" spans="1:15" x14ac:dyDescent="0.25">
      <c r="A78" s="26" t="s">
        <v>17</v>
      </c>
      <c r="B78" s="16">
        <v>33</v>
      </c>
      <c r="C78" s="16">
        <v>14</v>
      </c>
      <c r="D78" s="21">
        <f t="shared" si="11"/>
        <v>0.42424242424242425</v>
      </c>
      <c r="E78" s="18">
        <v>6</v>
      </c>
      <c r="F78" s="60">
        <f t="shared" si="6"/>
        <v>0.18181818181818182</v>
      </c>
      <c r="G78" s="18">
        <v>2</v>
      </c>
      <c r="H78" s="60">
        <f t="shared" si="7"/>
        <v>6.0606060606060608E-2</v>
      </c>
      <c r="I78" s="18">
        <v>2</v>
      </c>
      <c r="J78" s="60">
        <f t="shared" si="8"/>
        <v>6.0606060606060608E-2</v>
      </c>
      <c r="K78" s="18">
        <v>2</v>
      </c>
      <c r="L78" s="60">
        <f t="shared" si="9"/>
        <v>6.0606060606060608E-2</v>
      </c>
      <c r="M78" s="18">
        <v>2</v>
      </c>
      <c r="N78" s="60">
        <f t="shared" si="10"/>
        <v>6.0606060606060608E-2</v>
      </c>
      <c r="O78" s="5"/>
    </row>
    <row r="79" spans="1:15" x14ac:dyDescent="0.25">
      <c r="A79" s="26" t="s">
        <v>26</v>
      </c>
      <c r="B79" s="16">
        <v>70</v>
      </c>
      <c r="C79" s="16">
        <v>43</v>
      </c>
      <c r="D79" s="21">
        <f t="shared" si="11"/>
        <v>0.61428571428571432</v>
      </c>
      <c r="E79" s="18">
        <v>10</v>
      </c>
      <c r="F79" s="60">
        <f t="shared" si="6"/>
        <v>0.14285714285714285</v>
      </c>
      <c r="G79" s="18">
        <v>12</v>
      </c>
      <c r="H79" s="60">
        <f t="shared" si="7"/>
        <v>0.17142857142857143</v>
      </c>
      <c r="I79" s="18">
        <v>3</v>
      </c>
      <c r="J79" s="60">
        <f t="shared" si="8"/>
        <v>4.2857142857142858E-2</v>
      </c>
      <c r="K79" s="18">
        <v>14</v>
      </c>
      <c r="L79" s="60">
        <f t="shared" si="9"/>
        <v>0.2</v>
      </c>
      <c r="M79" s="18">
        <v>4</v>
      </c>
      <c r="N79" s="60">
        <f t="shared" si="10"/>
        <v>5.7142857142857141E-2</v>
      </c>
      <c r="O79" s="5"/>
    </row>
    <row r="80" spans="1:15" x14ac:dyDescent="0.25">
      <c r="A80" s="26" t="s">
        <v>14</v>
      </c>
      <c r="B80" s="63">
        <v>105</v>
      </c>
      <c r="C80" s="16">
        <v>40</v>
      </c>
      <c r="D80" s="21">
        <f t="shared" si="11"/>
        <v>0.38095238095238093</v>
      </c>
      <c r="E80" s="18">
        <v>11</v>
      </c>
      <c r="F80" s="60">
        <f t="shared" si="6"/>
        <v>0.10476190476190476</v>
      </c>
      <c r="G80" s="18">
        <v>10</v>
      </c>
      <c r="H80" s="60">
        <f t="shared" si="7"/>
        <v>9.5238095238095233E-2</v>
      </c>
      <c r="I80" s="18">
        <v>2</v>
      </c>
      <c r="J80" s="60">
        <f t="shared" si="8"/>
        <v>1.9047619047619049E-2</v>
      </c>
      <c r="K80" s="18">
        <v>11</v>
      </c>
      <c r="L80" s="60">
        <f t="shared" si="9"/>
        <v>0.10476190476190476</v>
      </c>
      <c r="M80" s="18">
        <v>6</v>
      </c>
      <c r="N80" s="60">
        <f t="shared" si="10"/>
        <v>5.7142857142857141E-2</v>
      </c>
      <c r="O80" s="5"/>
    </row>
    <row r="81" spans="1:14" s="1" customFormat="1" x14ac:dyDescent="0.25">
      <c r="A81" s="37" t="s">
        <v>90</v>
      </c>
      <c r="B81" s="37">
        <f>SUM(B4:B80)</f>
        <v>4628</v>
      </c>
      <c r="C81" s="64">
        <f>SUM(C4:C80)</f>
        <v>1640</v>
      </c>
      <c r="D81" s="65">
        <f t="shared" si="11"/>
        <v>0.35436473638720828</v>
      </c>
      <c r="E81" s="37">
        <f>SUM(E4:E80)</f>
        <v>647</v>
      </c>
      <c r="F81" s="60">
        <f t="shared" si="6"/>
        <v>0.13980121002592913</v>
      </c>
      <c r="G81" s="66">
        <f>SUM(G4:G80)</f>
        <v>323</v>
      </c>
      <c r="H81" s="60">
        <f t="shared" si="7"/>
        <v>6.9792566983578219E-2</v>
      </c>
      <c r="I81" s="66">
        <f>SUM(I4:I80)</f>
        <v>170</v>
      </c>
      <c r="J81" s="60">
        <f t="shared" si="8"/>
        <v>3.6732929991356959E-2</v>
      </c>
      <c r="K81" s="67">
        <f>SUM(K4:K80)</f>
        <v>325</v>
      </c>
      <c r="L81" s="60">
        <f t="shared" si="9"/>
        <v>7.02247191011236E-2</v>
      </c>
      <c r="M81" s="67">
        <f>SUM(M4:M80)</f>
        <v>175</v>
      </c>
      <c r="N81" s="60">
        <f t="shared" si="10"/>
        <v>3.7813310285220399E-2</v>
      </c>
    </row>
    <row r="82" spans="1:14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x14ac:dyDescent="0.25">
      <c r="A83" s="2" t="s">
        <v>94</v>
      </c>
      <c r="B83" s="2"/>
      <c r="C83" s="2"/>
      <c r="D83" s="2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x14ac:dyDescent="0.25">
      <c r="A84" s="68" t="s">
        <v>113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</sheetData>
  <mergeCells count="7">
    <mergeCell ref="A1:N1"/>
    <mergeCell ref="A2:N2"/>
    <mergeCell ref="E3:F3"/>
    <mergeCell ref="K3:L3"/>
    <mergeCell ref="M3:N3"/>
    <mergeCell ref="I3:J3"/>
    <mergeCell ref="G3:H3"/>
  </mergeCells>
  <pageMargins left="0.7" right="0.7" top="0.75" bottom="0.75" header="0.3" footer="0.3"/>
  <ignoredErrors>
    <ignoredError sqref="D81 F81 H81 J81 L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 2</vt:lpstr>
      <vt:lpstr>Question 2-Adjusted</vt:lpstr>
      <vt:lpstr>Question 3</vt:lpstr>
      <vt:lpstr>Question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Bradley</dc:creator>
  <cp:lastModifiedBy>Hunter, Chloe</cp:lastModifiedBy>
  <dcterms:created xsi:type="dcterms:W3CDTF">2017-08-29T14:28:59Z</dcterms:created>
  <dcterms:modified xsi:type="dcterms:W3CDTF">2017-11-10T15:19:23Z</dcterms:modified>
</cp:coreProperties>
</file>